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<sst xmlns="http://schemas.openxmlformats.org/spreadsheetml/2006/main" count="197" uniqueCount="190">
  <si>
    <t xml:space="preserve">Приложение 2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</si>
  <si>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2023 года</t>
  </si>
  <si>
    <t>Учетный номер плательщика</t>
  </si>
  <si>
    <t>100367422</t>
  </si>
  <si>
    <t>Вид экономической деятельности 
по ОКЭД</t>
  </si>
  <si>
    <t>65120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</si>
  <si>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</si>
  <si>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</si>
  <si>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</si>
  <si>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г. Минск, ул. Пионерская, 2а</t>
  </si>
  <si>
    <t>ОТЧЕТ
о прибылях и убытках</t>
  </si>
  <si>
    <t>руб.</t>
  </si>
  <si>
    <t>Место нахождения страховой 
организации</t>
  </si>
  <si>
    <t>Наименование страховой организации</t>
  </si>
  <si>
    <t>ЗАО "СК "Евроинс"</t>
  </si>
  <si>
    <t>Код строки</t>
  </si>
  <si>
    <t>За январь-декабрь 2022 г.</t>
  </si>
  <si>
    <t>3</t>
  </si>
  <si>
    <t>Страховые взносы (страховые премии), брутто - всего</t>
  </si>
  <si>
    <t>010</t>
  </si>
  <si>
    <t>011</t>
  </si>
  <si>
    <t xml:space="preserve">    по рискам, принятым в перестрахование</t>
  </si>
  <si>
    <t>013</t>
  </si>
  <si>
    <t>020</t>
  </si>
  <si>
    <t>021</t>
  </si>
  <si>
    <t>022</t>
  </si>
  <si>
    <t>030</t>
  </si>
  <si>
    <t>032</t>
  </si>
  <si>
    <t>033</t>
  </si>
  <si>
    <t>Расходы на ведение дела - всего</t>
  </si>
  <si>
    <t>050</t>
  </si>
  <si>
    <t xml:space="preserve">    в том числе комиссионное вознаграждение и тантьемы 
    по рискам, принятым в перестрахование</t>
  </si>
  <si>
    <t>051</t>
  </si>
  <si>
    <t>Комиссионное вознаграждение и тантьемы по рискам, 
переданным в перестрахование</t>
  </si>
  <si>
    <t>055</t>
  </si>
  <si>
    <t>056</t>
  </si>
  <si>
    <t>060</t>
  </si>
  <si>
    <t>065</t>
  </si>
  <si>
    <t>066</t>
  </si>
  <si>
    <t>Прибыль (убыток) от текущей деятельности по видам страхования, относящимся к страхованию жизни (строки ± 060 + 065 - 066)</t>
  </si>
  <si>
    <t>070</t>
  </si>
  <si>
    <t>в том числе:
   по прямому страхованию и сострахованию</t>
  </si>
  <si>
    <t>072</t>
  </si>
  <si>
    <t>073</t>
  </si>
  <si>
    <t>074</t>
  </si>
  <si>
    <t>081</t>
  </si>
  <si>
    <t>082</t>
  </si>
  <si>
    <t>Заработанные премии, нетто (итог строк 
074 и 082)</t>
  </si>
  <si>
    <t>Оплаченные убытки (страховые выплаты), брутто</t>
  </si>
  <si>
    <t>090</t>
  </si>
  <si>
    <t>Доля перестраховщиков в убытках (страховых выплатах)</t>
  </si>
  <si>
    <t>092</t>
  </si>
  <si>
    <t>Изменение резервов убытков (страховых выплат), брутто</t>
  </si>
  <si>
    <t>096</t>
  </si>
  <si>
    <t>097</t>
  </si>
  <si>
    <t>Заработанные премии за вычетом страховых убытков (страховых выплат)
(строки 085 - 092 + 097)</t>
  </si>
  <si>
    <t>110</t>
  </si>
  <si>
    <t>120</t>
  </si>
  <si>
    <t>130</t>
  </si>
  <si>
    <t>140</t>
  </si>
  <si>
    <t>150</t>
  </si>
  <si>
    <t>151</t>
  </si>
  <si>
    <t>155</t>
  </si>
  <si>
    <t>Доходы по деятельности, связанной со страхованием иным, чем страхование жизни</t>
  </si>
  <si>
    <t>165</t>
  </si>
  <si>
    <t>Прибыль (убыток) от операций по видам страхования иным, чем страхование жизни (строки 100 + 110 + (120 – 121) – 130 – 140 – 150 + 155 + 160 – 165)</t>
  </si>
  <si>
    <t>170</t>
  </si>
  <si>
    <t>Прочие доходы по текущей деятельности</t>
  </si>
  <si>
    <t>176</t>
  </si>
  <si>
    <t>179</t>
  </si>
  <si>
    <t>Доходы по инвестиционной деятельности</t>
  </si>
  <si>
    <t>в том числе:
    доходы от выбытия основных средств, 
    нематериальных активов и других долгосрочных активов</t>
  </si>
  <si>
    <t>182</t>
  </si>
  <si>
    <t>183</t>
  </si>
  <si>
    <t xml:space="preserve">    прочие доходы по инвестиционной деятельности</t>
  </si>
  <si>
    <t>в том числе:                                                                
    расходы от выбытия основных средств, нематериальных    
    активов и других долгосрочных активов</t>
  </si>
  <si>
    <t>192</t>
  </si>
  <si>
    <t>201</t>
  </si>
  <si>
    <t xml:space="preserve">   прочие доходы по финансовой деятельности</t>
  </si>
  <si>
    <t>210</t>
  </si>
  <si>
    <t>211</t>
  </si>
  <si>
    <t>212</t>
  </si>
  <si>
    <t xml:space="preserve">   прочие расходы по финансовой деятельности</t>
  </si>
  <si>
    <t>213</t>
  </si>
  <si>
    <t>Прибыль (убыток) от инвестиционной и финансовой деятельности (строки 180 – 190 + 200 – 210)</t>
  </si>
  <si>
    <t>в том числе прибыль от осуществления инвестиций посредством вложения средств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и их размещения, направленная на увеличение этих резервов</t>
  </si>
  <si>
    <t>240</t>
  </si>
  <si>
    <t>250</t>
  </si>
  <si>
    <t>260</t>
  </si>
  <si>
    <t>Изменение отложенных налоговых обязательств</t>
  </si>
  <si>
    <t>280</t>
  </si>
  <si>
    <t>285</t>
  </si>
  <si>
    <t>290</t>
  </si>
  <si>
    <t>300</t>
  </si>
  <si>
    <t>Результат от прочих операций, не включаемый в чистую прибыль (убыток)</t>
  </si>
  <si>
    <t>320</t>
  </si>
  <si>
    <t>Разводненная прибыль (убыток) на акцию</t>
  </si>
  <si>
    <t>Дементьев А.Г.</t>
  </si>
  <si>
    <t>М.П.</t>
  </si>
  <si>
    <t>(инициалы, фамилия)</t>
  </si>
  <si>
    <t>091</t>
  </si>
  <si>
    <t>Оплаченные убытки (страховые выплаты) с  учетом перестрахования, 
нетто (строки 090 - 091)</t>
  </si>
  <si>
    <t>095</t>
  </si>
  <si>
    <t xml:space="preserve">Изменение доли перестраховщиков в резервах убытков (страховых выплат) </t>
  </si>
  <si>
    <t>Изменение резервов убытков (страховых выплат) с у четом перестрахования, нетто
(итог строк 095 и 096)</t>
  </si>
  <si>
    <t>100</t>
  </si>
  <si>
    <t xml:space="preserve">Изменение других технических резервов
 </t>
  </si>
  <si>
    <t xml:space="preserve">Изменение иных страховых резервов
 </t>
  </si>
  <si>
    <t>121</t>
  </si>
  <si>
    <t>Отчисления в фонды предупредительных мероприятий и гарантийные фонды</t>
  </si>
  <si>
    <t>Отчисления в иные фонды, образованные в соответствии с законодательтсвом</t>
  </si>
  <si>
    <t>Расходы на ведение дела, всего</t>
  </si>
  <si>
    <t>в том числе:
   комиссионное вознаграждение и тантьемы
   по рискам,  принятым в перестрахование</t>
  </si>
  <si>
    <t>Комиссионное вознаграждение и тантьемы по рискам, переданным в пeрестрахование</t>
  </si>
  <si>
    <t>160</t>
  </si>
  <si>
    <t>Расходы по деятельности, связанной со страхованием иным, чем страхование жизни</t>
  </si>
  <si>
    <t>Наименование показателей</t>
  </si>
  <si>
    <t>За январь-декабрь 2023 г.</t>
  </si>
  <si>
    <t>1</t>
  </si>
  <si>
    <t>2</t>
  </si>
  <si>
    <t>4</t>
  </si>
  <si>
    <t>ДОХОДЫ И РАСХОДЫ ПО СТРАХОВАНИЮ, ОТНОСЯЩЕМУСЯ К СТРАХОВАНИЮ ЖИЗНИ</t>
  </si>
  <si>
    <t>в том числе:
    по прямому страхованию</t>
  </si>
  <si>
    <t>012</t>
  </si>
  <si>
    <t>Страховые премии по рискам, 
переданным в перестрахование, брутто</t>
  </si>
  <si>
    <t>Страховые взносы (страховые премии) 
с учетом перестрахования, нетто</t>
  </si>
  <si>
    <t>Оплаченные убытки (страховые выплаты) с учетом перестрахования, нетто</t>
  </si>
  <si>
    <t>Изменение резервов по видам страхования, относящимся к страхованию жизни (+ или -)</t>
  </si>
  <si>
    <t>031</t>
  </si>
  <si>
    <t>Изменение доли перестраховщиков в резервах по видам страхования, относящимся к страхованию жизни</t>
  </si>
  <si>
    <t>Изменение резервов по видам страхования, относящимся к страхованию жизни, с учетом перестрахования, нетто</t>
  </si>
  <si>
    <t xml:space="preserve">Отчисления в гарантийный фонд и фонд предупредительных (превентивных) мероприятий </t>
  </si>
  <si>
    <t>052</t>
  </si>
  <si>
    <t>Доходы по деятельности, связанной со страхованием, относящимся к страхованию жизни</t>
  </si>
  <si>
    <t>Расходы по деятельности, связанной со страхованием, относящимся к страхованию жизни</t>
  </si>
  <si>
    <t>Прибыль (убыток) от операций по видам страхования, относящимся к страхованию жизни (строки 014 – 022 + (033-031) – 040 – 050 + 055 – 056)</t>
  </si>
  <si>
    <t>Прочие расходы по текущей деятельности</t>
  </si>
  <si>
    <t>069</t>
  </si>
  <si>
    <t xml:space="preserve"> ДОХОДЫ И РАСХОДЫ ПО СТРАХОВАНИЮ ИНОМУ, ЧЕМ СТРАХОВАНИЕ ЖИЗНИ</t>
  </si>
  <si>
    <t>071</t>
  </si>
  <si>
    <t xml:space="preserve">   по рискам, принятым в перестрахование</t>
  </si>
  <si>
    <t>Страховые премии по рискам, переданным в перестрахование, брутто</t>
  </si>
  <si>
    <t>Страховые взносы (страховые премии) с учетом перестрахования, нетто
(строки 070 - 073)</t>
  </si>
  <si>
    <t xml:space="preserve">Изменение резерва незаработанной премии, брутто </t>
  </si>
  <si>
    <t>Изменение доли перестраховщиков в резерве незаработанной премии</t>
  </si>
  <si>
    <t>Изменение резерва незаработанной премии с учетом перестрахования, нетто (итог строк 
080 и 081)</t>
  </si>
  <si>
    <t>085</t>
  </si>
  <si>
    <t>175</t>
  </si>
  <si>
    <t>Прибыль (убыток) от текущей деятельности по видам страхования иным, чем страхование жизни (строки ± 170 + 175 - 176)</t>
  </si>
  <si>
    <t>180</t>
  </si>
  <si>
    <t>181</t>
  </si>
  <si>
    <t xml:space="preserve">    доходы от участия в уставном капитале других 
    организаций</t>
  </si>
  <si>
    <t xml:space="preserve">    проценты к получению</t>
  </si>
  <si>
    <t>184</t>
  </si>
  <si>
    <t>Расходы по инвестиционной деятельности</t>
  </si>
  <si>
    <t>191</t>
  </si>
  <si>
    <t xml:space="preserve">    прочие расходы по инвестиционной деятельности</t>
  </si>
  <si>
    <t>Доходы по финансовой деятельности</t>
  </si>
  <si>
    <t>в том числе:                                                                              
   курсовые разницы от пересчета активов и обязательств</t>
  </si>
  <si>
    <t>202</t>
  </si>
  <si>
    <t>Расходы по финансовой деятельности</t>
  </si>
  <si>
    <t>в том числе:                                                                        
   проценты к уплате</t>
  </si>
  <si>
    <t xml:space="preserve">   курсовые разницы от пересчета активов и обязательств</t>
  </si>
  <si>
    <t>220</t>
  </si>
  <si>
    <t>230</t>
  </si>
  <si>
    <t>Прибыль (убыток) до налогообложения
(строки    ± 069 ± 179 ± 220 – 230 + 031)</t>
  </si>
  <si>
    <t>Налог на прибыль</t>
  </si>
  <si>
    <t>Изменение отложенных налоговых активов</t>
  </si>
  <si>
    <t>270</t>
  </si>
  <si>
    <t>Прочие налоги и сборы, исчисляемые из прибыли (дохода)</t>
  </si>
  <si>
    <t>Прочие платежи, исчисляемые из прибыли (дохода)</t>
  </si>
  <si>
    <t>Чистая прибыль (убыток) (строки ± 240 – 250 ± 260 ±   270 – 280 – 285)</t>
  </si>
  <si>
    <t>Результат от переоценки долгосрочных активов, не включаемый в чистую прибыль (убыток)</t>
  </si>
  <si>
    <t>310</t>
  </si>
  <si>
    <t>Совокупная прибыль (убыток) (строки ± 290 ± 300 ± 310)</t>
  </si>
  <si>
    <t>Базовая прибыль (убыток) на акцию</t>
  </si>
  <si>
    <t>340</t>
  </si>
  <si>
    <t>Руководитель_________________________</t>
  </si>
  <si>
    <t>(подпись)</t>
  </si>
  <si>
    <t>Главный бухгалтер_____________________</t>
  </si>
  <si>
    <t>28.02.2024 12:56</t>
  </si>
  <si>
    <t>014</t>
  </si>
  <si>
    <t xml:space="preserve">    в том числе изменение резерва дополнительных выплат</t>
  </si>
  <si>
    <t>040</t>
  </si>
  <si>
    <t>080</t>
  </si>
  <si>
    <t>190</t>
  </si>
  <si>
    <t>200</t>
  </si>
  <si>
    <t>330</t>
  </si>
  <si>
    <t>Быченя А.А.</t>
  </si>
  <si>
    <t xml:space="preserve">в том числе увеличение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за счет прибыли, полученной от осуществления инвестиций посредством вложения средств названных страховых резервов и их размещения
 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</si>
</sst>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362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40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top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0" borderId="20" xfId="0" applyAlignment="true" applyFont="true" applyBorder="true">
      <alignment horizontal="left" vertical="center" wrapText="true"/>
      <protection locked="true"/>
    </xf>
    <xf numFmtId="0" fontId="5" fillId="0" borderId="18" xfId="0" applyAlignment="true" applyFont="true" applyBorder="true">
      <alignment horizontal="left" vertical="center" wrapText="true"/>
      <protection locked="true"/>
    </xf>
    <xf numFmtId="0" fontId="6" fillId="6" borderId="20" xfId="0" applyFill="true" applyAlignment="true" applyFont="true" applyBorder="true">
      <alignment horizontal="left" vertical="center" wrapText="true"/>
      <protection locked="true"/>
    </xf>
    <xf numFmtId="0" fontId="7" fillId="0" borderId="18" xfId="0" applyAlignment="true" applyFont="true" applyBorder="true">
      <alignment horizontal="left" vertical="center" wrapText="true"/>
      <protection locked="true"/>
    </xf>
    <xf numFmtId="0" fontId="8" fillId="6" borderId="20" xfId="0" applyFill="true" applyAlignment="true" applyFont="true" applyBorder="true">
      <alignment horizontal="left" vertical="center" wrapText="true"/>
      <protection locked="true"/>
    </xf>
    <xf numFmtId="0" fontId="9" fillId="0" borderId="18" xfId="0" applyAlignment="true" applyFont="true" applyBorder="true">
      <alignment horizontal="left" vertical="center" wrapText="true"/>
      <protection locked="true"/>
    </xf>
    <xf numFmtId="0" fontId="10" fillId="0" borderId="18" xfId="0" applyAlignment="true" applyFont="true" applyBorder="true">
      <alignment horizontal="left" vertical="center" wrapText="true"/>
      <protection locked="true"/>
    </xf>
    <xf numFmtId="0" fontId="11" fillId="0" borderId="20" xfId="0" applyAlignment="true" applyFont="true" applyBorder="true">
      <alignment horizontal="left" vertical="center" wrapText="true"/>
      <protection locked="true"/>
    </xf>
    <xf numFmtId="0" fontId="12" fillId="0" borderId="0" xfId="0" applyAlignment="true" applyFont="true">
      <alignment horizontal="center" vertical="top" wrapText="true"/>
      <protection locked="true"/>
    </xf>
    <xf numFmtId="0" fontId="13" fillId="6" borderId="20" xfId="0" applyFill="true" applyAlignment="true" applyFont="true" applyBorder="true">
      <alignment horizontal="left" vertical="center" wrapText="true"/>
      <protection locked="true"/>
    </xf>
    <xf numFmtId="0" fontId="14" fillId="0" borderId="20" xfId="0" applyAlignment="true" applyFont="true" applyBorder="true">
      <alignment horizontal="left" vertical="center" wrapText="true"/>
      <protection locked="true"/>
    </xf>
    <xf numFmtId="0" fontId="15" fillId="0" borderId="18" xfId="0" applyAlignment="true" applyFont="true" applyBorder="true">
      <alignment horizontal="left" vertical="center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20" xfId="0" applyAlignment="true" applyFont="true" applyBorder="true">
      <alignment horizontal="left" vertical="center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8" fillId="8" borderId="18" xfId="0" applyFill="true" applyAlignment="true" applyFont="true" applyBorder="true">
      <alignment horizontal="center" vertical="center" wrapText="true"/>
      <protection locked="true"/>
    </xf>
    <xf numFmtId="0" fontId="19" fillId="8" borderId="18" xfId="0" applyFill="true" applyAlignment="true" applyFont="true" applyBorder="true">
      <alignment horizontal="center" vertical="center" wrapText="true"/>
      <protection locked="true"/>
    </xf>
    <xf numFmtId="0" fontId="20" fillId="8" borderId="18" xfId="0" applyFill="true" applyAlignment="true" applyFont="true" applyBorder="true">
      <alignment horizontal="center" vertical="bottom" wrapText="true"/>
      <protection locked="true"/>
    </xf>
    <xf numFmtId="0" fontId="21" fillId="0" borderId="18" xfId="0" applyAlignment="true" applyFont="true" applyBorder="true">
      <alignment horizontal="left" vertical="center" wrapText="true"/>
      <protection locked="true"/>
    </xf>
    <xf numFmtId="0" fontId="22" fillId="0" borderId="18" xfId="0" applyAlignment="true" applyFont="true" applyBorder="true">
      <alignment horizontal="center" vertical="center" wrapText="true"/>
      <protection locked="true"/>
    </xf>
    <xf numFmtId="164" fontId="2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4" fillId="0" borderId="18" xfId="0" applyAlignment="true" applyFont="true" applyBorder="true">
      <alignment horizontal="center" vertical="center" wrapText="true"/>
      <protection locked="true"/>
    </xf>
    <xf numFmtId="0" fontId="25" fillId="0" borderId="18" xfId="0" applyAlignment="true" applyFont="true" applyBorder="true">
      <alignment horizontal="left" vertical="center" wrapText="true"/>
      <protection locked="true"/>
    </xf>
    <xf numFmtId="164" fontId="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" fillId="0" borderId="18" xfId="0" applyAlignment="true" applyFont="true" applyBorder="true">
      <alignment horizontal="center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" fillId="0" borderId="18" xfId="0" applyAlignment="true" applyFont="true" applyBorder="true">
      <alignment horizontal="center" vertical="center" wrapText="true"/>
      <protection locked="true"/>
    </xf>
    <xf numFmtId="164" fontId="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center" vertical="center" wrapText="true"/>
      <protection locked="true"/>
    </xf>
    <xf numFmtId="0" fontId="33" fillId="0" borderId="18" xfId="0" applyAlignment="true" applyFont="true" applyBorder="true">
      <alignment horizontal="center" vertical="center" wrapText="true"/>
      <protection locked="true"/>
    </xf>
    <xf numFmtId="164" fontId="3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5" fillId="0" borderId="18" xfId="0" applyAlignment="true" applyFont="true" applyBorder="true">
      <alignment horizontal="center" vertical="center" wrapText="true"/>
      <protection locked="true"/>
    </xf>
    <xf numFmtId="164" fontId="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" fillId="0" borderId="18" xfId="0" applyAlignment="true" applyFont="true" applyBorder="true">
      <alignment horizontal="center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" fillId="0" borderId="18" xfId="0" applyAlignment="true" applyFont="true" applyBorder="true">
      <alignment horizontal="center" vertical="center" wrapText="true"/>
      <protection locked="true"/>
    </xf>
    <xf numFmtId="164" fontId="4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" fillId="0" borderId="18" xfId="0" applyAlignment="true" applyFont="true" applyBorder="true">
      <alignment horizontal="left" vertical="center" wrapText="true"/>
      <protection locked="true"/>
    </xf>
    <xf numFmtId="0" fontId="45" fillId="0" borderId="18" xfId="0" applyAlignment="true" applyFont="true" applyBorder="true">
      <alignment horizontal="center" vertical="center" wrapText="true"/>
      <protection locked="true"/>
    </xf>
    <xf numFmtId="164" fontId="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" fillId="0" borderId="18" xfId="0" applyAlignment="true" applyFont="true" applyBorder="true">
      <alignment horizontal="left" vertical="center" wrapText="true"/>
      <protection locked="true"/>
    </xf>
    <xf numFmtId="0" fontId="49" fillId="0" borderId="18" xfId="0" applyAlignment="true" applyFont="true" applyBorder="true">
      <alignment horizontal="center" vertical="center" wrapText="true"/>
      <protection locked="true"/>
    </xf>
    <xf numFmtId="0" fontId="50" fillId="0" borderId="18" xfId="0" applyAlignment="true" applyFont="true" applyBorder="true">
      <alignment horizontal="lef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" fillId="0" borderId="18" xfId="0" applyAlignment="true" applyFont="true" applyBorder="true">
      <alignment horizontal="center" vertical="center" wrapText="true"/>
      <protection locked="true"/>
    </xf>
    <xf numFmtId="164" fontId="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" fillId="0" borderId="18" xfId="0" applyAlignment="true" applyFont="true" applyBorder="true">
      <alignment horizontal="center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" fillId="0" borderId="18" xfId="0" applyAlignment="true" applyFont="true" applyBorder="true">
      <alignment horizontal="center" vertical="center" wrapText="true"/>
      <protection locked="true"/>
    </xf>
    <xf numFmtId="164" fontId="5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8" fillId="0" borderId="18" xfId="0" applyAlignment="true" applyFont="true" applyBorder="true">
      <alignment horizontal="center" vertical="center" wrapText="true"/>
      <protection locked="true"/>
    </xf>
    <xf numFmtId="164" fontId="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" fillId="0" borderId="18" xfId="0" applyAlignment="true" applyFont="true" applyBorder="true">
      <alignment horizontal="center" vertical="center" wrapText="true"/>
      <protection locked="true"/>
    </xf>
    <xf numFmtId="0" fontId="61" fillId="0" borderId="18" xfId="0" applyAlignment="true" applyFont="true" applyBorder="true">
      <alignment horizontal="left" vertical="center" wrapText="true"/>
      <protection locked="true"/>
    </xf>
    <xf numFmtId="0" fontId="62" fillId="0" borderId="18" xfId="0" applyAlignment="true" applyFont="true" applyBorder="true">
      <alignment horizontal="left" vertical="center" wrapText="true"/>
      <protection locked="true"/>
    </xf>
    <xf numFmtId="0" fontId="63" fillId="0" borderId="18" xfId="0" applyAlignment="true" applyFont="true" applyBorder="true">
      <alignment horizontal="center" vertical="center" wrapText="true"/>
      <protection locked="true"/>
    </xf>
    <xf numFmtId="0" fontId="64" fillId="0" borderId="18" xfId="0" applyAlignment="true" applyFont="true" applyBorder="true">
      <alignment horizontal="left" vertical="center" wrapText="true"/>
      <protection locked="true"/>
    </xf>
    <xf numFmtId="164" fontId="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6" fillId="0" borderId="18" xfId="0" applyAlignment="true" applyFont="true" applyBorder="true">
      <alignment horizontal="center" vertical="center" wrapText="true"/>
      <protection locked="true"/>
    </xf>
    <xf numFmtId="0" fontId="67" fillId="0" borderId="18" xfId="0" applyAlignment="true" applyFont="true" applyBorder="true">
      <alignment horizontal="center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" fillId="0" borderId="18" xfId="0" applyAlignment="true" applyFont="true" applyBorder="true">
      <alignment horizontal="center" vertical="center" wrapText="true"/>
      <protection locked="true"/>
    </xf>
    <xf numFmtId="164" fontId="7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" fillId="0" borderId="18" xfId="0" applyAlignment="true" applyFont="true" applyBorder="true">
      <alignment horizontal="center" vertical="center" wrapText="true"/>
      <protection locked="true"/>
    </xf>
    <xf numFmtId="164" fontId="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" fillId="0" borderId="18" xfId="0" applyAlignment="true" applyFont="true" applyBorder="true">
      <alignment horizontal="center" vertical="center" wrapText="true"/>
      <protection locked="true"/>
    </xf>
    <xf numFmtId="0" fontId="75" fillId="0" borderId="18" xfId="0" applyAlignment="true" applyFont="true" applyBorder="true">
      <alignment horizontal="left" vertical="center" wrapText="true"/>
      <protection locked="true"/>
    </xf>
    <xf numFmtId="164" fontId="7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8" fillId="0" borderId="18" xfId="0" applyAlignment="true" applyFont="true" applyBorder="true">
      <alignment horizontal="left" vertical="center" wrapText="true"/>
      <protection locked="true"/>
    </xf>
    <xf numFmtId="0" fontId="79" fillId="0" borderId="18" xfId="0" applyAlignment="true" applyFont="true" applyBorder="true">
      <alignment horizontal="center" vertical="center" wrapText="true"/>
      <protection locked="true"/>
    </xf>
    <xf numFmtId="164" fontId="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" fillId="0" borderId="18" xfId="0" applyAlignment="true" applyFont="true" applyBorder="true">
      <alignment horizontal="left" vertical="center" wrapText="true"/>
      <protection locked="true"/>
    </xf>
    <xf numFmtId="164" fontId="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4" fillId="0" borderId="18" xfId="0" applyAlignment="true" applyFont="true" applyBorder="true">
      <alignment horizontal="center" vertical="center" wrapText="true"/>
      <protection locked="true"/>
    </xf>
    <xf numFmtId="164" fontId="8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6" fillId="0" borderId="18" xfId="0" applyAlignment="true" applyFont="true" applyBorder="true">
      <alignment horizontal="left" vertical="center" wrapText="true"/>
      <protection locked="true"/>
    </xf>
    <xf numFmtId="164" fontId="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" fillId="0" borderId="18" xfId="0" applyAlignment="true" applyFont="true" applyBorder="true">
      <alignment horizontal="center" vertical="center" wrapText="true"/>
      <protection locked="true"/>
    </xf>
    <xf numFmtId="164" fontId="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0" fillId="0" borderId="18" xfId="0" applyAlignment="true" applyFont="true" applyBorder="true">
      <alignment horizontal="center" vertical="center" wrapText="true"/>
      <protection locked="true"/>
    </xf>
    <xf numFmtId="164" fontId="9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2" fillId="0" borderId="18" xfId="0" applyAlignment="true" applyFont="true" applyBorder="true">
      <alignment horizontal="left" vertical="center" wrapText="true"/>
      <protection locked="true"/>
    </xf>
    <xf numFmtId="164" fontId="9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4" fillId="0" borderId="18" xfId="0" applyAlignment="true" applyFont="true" applyBorder="true">
      <alignment horizontal="center" vertical="center" wrapText="true"/>
      <protection locked="true"/>
    </xf>
    <xf numFmtId="164" fontId="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" fillId="0" borderId="18" xfId="0" applyAlignment="true" applyFont="true" applyBorder="true">
      <alignment horizontal="center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8" fillId="0" borderId="18" xfId="0" applyAlignment="true" applyFont="true" applyBorder="true">
      <alignment horizontal="center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" fillId="0" borderId="18" xfId="0" applyAlignment="true" applyFont="true" applyBorder="true">
      <alignment horizontal="center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" fillId="0" borderId="18" xfId="0" applyAlignment="true" applyFont="true" applyBorder="true">
      <alignment horizontal="center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" fillId="0" borderId="18" xfId="0" applyAlignment="true" applyFont="true" applyBorder="true">
      <alignment horizontal="center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center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left" vertical="center" wrapText="true"/>
      <protection locked="true"/>
    </xf>
    <xf numFmtId="164" fontId="1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" fillId="0" borderId="18" xfId="0" applyAlignment="true" applyFont="true" applyBorder="true">
      <alignment horizontal="center" vertical="center" wrapText="true"/>
      <protection locked="true"/>
    </xf>
    <xf numFmtId="164" fontId="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" fillId="0" borderId="18" xfId="0" applyAlignment="true" applyFont="true" applyBorder="true">
      <alignment horizontal="left" vertical="center" wrapText="true"/>
      <protection locked="true"/>
    </xf>
    <xf numFmtId="0" fontId="114" fillId="0" borderId="18" xfId="0" applyAlignment="true" applyFont="true" applyBorder="true">
      <alignment horizontal="center" vertical="center" wrapText="true"/>
      <protection locked="true"/>
    </xf>
    <xf numFmtId="0" fontId="115" fillId="0" borderId="18" xfId="0" applyAlignment="true" applyFont="true" applyBorder="true">
      <alignment horizontal="lef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7" fillId="0" borderId="18" xfId="0" applyAlignment="true" applyFont="true" applyBorder="true">
      <alignment horizontal="center" vertical="center" wrapText="true"/>
      <protection locked="true"/>
    </xf>
    <xf numFmtId="164" fontId="11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9" fillId="0" borderId="18" xfId="0" applyAlignment="true" applyFont="true" applyBorder="true">
      <alignment horizontal="center" vertical="center" wrapText="true"/>
      <protection locked="true"/>
    </xf>
    <xf numFmtId="164" fontId="1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1" fillId="0" borderId="18" xfId="0" applyAlignment="true" applyFont="true" applyBorder="true">
      <alignment horizontal="left" vertical="center" wrapText="true"/>
      <protection locked="true"/>
    </xf>
    <xf numFmtId="164" fontId="12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3" fillId="0" borderId="18" xfId="0" applyAlignment="true" applyFont="true" applyBorder="true">
      <alignment horizontal="left" vertical="center" wrapText="true"/>
      <protection locked="true"/>
    </xf>
    <xf numFmtId="164" fontId="1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5" fillId="0" borderId="18" xfId="0" applyAlignment="true" applyFont="true" applyBorder="true">
      <alignment horizontal="center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7" fillId="0" borderId="18" xfId="0" applyAlignment="true" applyFont="true" applyBorder="true">
      <alignment horizontal="center" vertical="center" wrapText="true"/>
      <protection locked="true"/>
    </xf>
    <xf numFmtId="0" fontId="128" fillId="0" borderId="18" xfId="0" applyAlignment="true" applyFont="true" applyBorder="true">
      <alignment horizontal="left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0" fillId="0" borderId="18" xfId="0" applyAlignment="true" applyFont="true" applyBorder="true">
      <alignment horizontal="left" vertical="center" wrapText="true"/>
      <protection locked="true"/>
    </xf>
    <xf numFmtId="164" fontId="1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2" fillId="0" borderId="18" xfId="0" applyAlignment="true" applyFont="true" applyBorder="true">
      <alignment horizontal="center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5" fillId="0" borderId="18" xfId="0" applyAlignment="true" applyFont="true" applyBorder="true">
      <alignment horizontal="center" vertical="center" wrapText="true"/>
      <protection locked="true"/>
    </xf>
    <xf numFmtId="164" fontId="1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7" fillId="0" borderId="18" xfId="0" applyAlignment="true" applyFont="true" applyBorder="true">
      <alignment horizontal="left" vertical="center" wrapText="true"/>
      <protection locked="true"/>
    </xf>
    <xf numFmtId="0" fontId="138" fillId="0" borderId="18" xfId="0" applyAlignment="true" applyFont="true" applyBorder="true">
      <alignment horizontal="center" vertical="center" wrapText="true"/>
      <protection locked="true"/>
    </xf>
    <xf numFmtId="164" fontId="13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0" fillId="0" borderId="18" xfId="0" applyAlignment="true" applyFont="true" applyBorder="true">
      <alignment horizontal="center" vertical="center" wrapText="true"/>
      <protection locked="true"/>
    </xf>
    <xf numFmtId="0" fontId="141" fillId="0" borderId="18" xfId="0" applyAlignment="true" applyFont="true" applyBorder="true">
      <alignment horizontal="center" vertical="center" wrapText="true"/>
      <protection locked="true"/>
    </xf>
    <xf numFmtId="164" fontId="1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3" fillId="0" borderId="18" xfId="0" applyAlignment="true" applyFont="true" applyBorder="true">
      <alignment horizontal="left" vertical="center" wrapText="true"/>
      <protection locked="true"/>
    </xf>
    <xf numFmtId="0" fontId="144" fillId="0" borderId="18" xfId="0" applyAlignment="true" applyFont="true" applyBorder="true">
      <alignment horizontal="center" vertical="center" wrapText="true"/>
      <protection locked="true"/>
    </xf>
    <xf numFmtId="164" fontId="1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7" fillId="0" borderId="18" xfId="0" applyAlignment="true" applyFont="true" applyBorder="true">
      <alignment horizontal="left" vertical="center" wrapText="true"/>
      <protection locked="true"/>
    </xf>
    <xf numFmtId="164" fontId="14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9" fillId="0" borderId="18" xfId="0" applyAlignment="true" applyFont="true" applyBorder="true">
      <alignment horizontal="left" vertical="center" wrapText="true"/>
      <protection locked="true"/>
    </xf>
    <xf numFmtId="164" fontId="1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1" fillId="0" borderId="18" xfId="0" applyAlignment="true" applyFont="true" applyBorder="true">
      <alignment horizontal="center" vertical="center" wrapText="true"/>
      <protection locked="true"/>
    </xf>
    <xf numFmtId="164" fontId="15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3" fillId="0" borderId="18" xfId="0" applyAlignment="true" applyFont="true" applyBorder="true">
      <alignment horizontal="center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0" borderId="18" xfId="0" applyAlignment="true" applyFont="true" applyBorder="true">
      <alignment horizontal="center" vertical="center" wrapText="true"/>
      <protection locked="true"/>
    </xf>
    <xf numFmtId="0" fontId="156" fillId="0" borderId="18" xfId="0" applyAlignment="true" applyFont="true" applyBorder="true">
      <alignment horizontal="left" vertical="center" wrapText="true"/>
      <protection locked="true"/>
    </xf>
    <xf numFmtId="164" fontId="15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8" fillId="0" borderId="18" xfId="0" applyAlignment="true" applyFont="true" applyBorder="true">
      <alignment horizontal="center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0" fillId="0" borderId="18" xfId="0" applyAlignment="true" applyFont="true" applyBorder="true">
      <alignment horizontal="center" vertical="center" wrapText="true"/>
      <protection locked="true"/>
    </xf>
    <xf numFmtId="164" fontId="1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2" fillId="0" borderId="18" xfId="0" applyAlignment="true" applyFont="true" applyBorder="true">
      <alignment horizontal="center" vertical="center" wrapText="true"/>
      <protection locked="true"/>
    </xf>
    <xf numFmtId="0" fontId="163" fillId="0" borderId="18" xfId="0" applyAlignment="true" applyFont="true" applyBorder="true">
      <alignment horizontal="center" vertical="center" wrapText="true"/>
      <protection locked="true"/>
    </xf>
    <xf numFmtId="0" fontId="164" fillId="0" borderId="18" xfId="0" applyAlignment="true" applyFont="true" applyBorder="true">
      <alignment horizontal="left" vertical="center" wrapText="true"/>
      <protection locked="true"/>
    </xf>
    <xf numFmtId="164" fontId="1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6" fillId="0" borderId="18" xfId="0" applyAlignment="true" applyFont="true" applyBorder="true">
      <alignment horizontal="center" vertical="center" wrapText="true"/>
      <protection locked="true"/>
    </xf>
    <xf numFmtId="164" fontId="16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8" fillId="0" borderId="18" xfId="0" applyAlignment="true" applyFont="true" applyBorder="true">
      <alignment horizontal="left" vertical="center" wrapText="true"/>
      <protection locked="true"/>
    </xf>
    <xf numFmtId="164" fontId="1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0" borderId="26" xfId="0" applyAlignment="true" applyFont="true" applyBorder="true">
      <alignment horizontal="center" vertical="bottom" wrapText="true"/>
      <protection locked="true"/>
    </xf>
    <xf numFmtId="0" fontId="171" fillId="0" borderId="0" xfId="0" applyAlignment="true" applyFont="true">
      <alignment horizontal="right" vertical="bottom" wrapText="true"/>
      <protection locked="true"/>
    </xf>
    <xf numFmtId="0" fontId="172" fillId="0" borderId="1" xfId="0" applyAlignment="true" applyFont="true" applyBorder="true">
      <alignment horizontal="center" vertical="bottom" wrapText="true"/>
      <protection locked="true"/>
    </xf>
    <xf numFmtId="0" fontId="173" fillId="0" borderId="18" xfId="0" applyAlignment="true" applyFont="true" applyBorder="true">
      <alignment horizontal="center" vertical="center" wrapText="true"/>
      <protection locked="true"/>
    </xf>
    <xf numFmtId="164" fontId="1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5" fillId="0" borderId="18" xfId="0" applyAlignment="true" applyFont="true" applyBorder="true">
      <alignment horizontal="left" vertical="center" wrapText="true"/>
      <protection locked="true"/>
    </xf>
    <xf numFmtId="164" fontId="17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77" fillId="0" borderId="18" xfId="0" applyAlignment="true" applyFont="true" applyBorder="true">
      <alignment horizontal="center" vertical="center" wrapText="true"/>
      <protection locked="true"/>
    </xf>
    <xf numFmtId="164" fontId="1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9" fillId="0" borderId="18" xfId="0" applyAlignment="true" applyFont="true" applyBorder="true">
      <alignment horizontal="left" vertical="center" wrapText="true"/>
      <protection locked="true"/>
    </xf>
    <xf numFmtId="164" fontId="1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1" fillId="0" borderId="18" xfId="0" applyAlignment="true" applyFont="true" applyBorder="true">
      <alignment horizontal="left" vertical="center" wrapText="true"/>
      <protection locked="true"/>
    </xf>
    <xf numFmtId="164" fontId="18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3" fillId="0" borderId="18" xfId="0" applyAlignment="true" applyFont="true" applyBorder="true">
      <alignment horizontal="center" vertical="center" wrapText="true"/>
      <protection locked="true"/>
    </xf>
    <xf numFmtId="164" fontId="18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left" vertical="center" wrapText="true"/>
      <protection locked="true"/>
    </xf>
    <xf numFmtId="164" fontId="1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7" fillId="0" borderId="18" xfId="0" applyAlignment="true" applyFont="true" applyBorder="true">
      <alignment horizontal="left" vertical="center" wrapText="true"/>
      <protection locked="true"/>
    </xf>
    <xf numFmtId="164" fontId="1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0" fillId="0" borderId="18" xfId="0" applyAlignment="true" applyFont="true" applyBorder="true">
      <alignment horizontal="center" vertical="center" wrapText="true"/>
      <protection locked="true"/>
    </xf>
    <xf numFmtId="164" fontId="19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2" fillId="0" borderId="18" xfId="0" applyAlignment="true" applyFont="true" applyBorder="true">
      <alignment horizontal="left" vertical="center" wrapText="true"/>
      <protection locked="true"/>
    </xf>
    <xf numFmtId="164" fontId="1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4" fillId="0" borderId="18" xfId="0" applyAlignment="true" applyFont="true" applyBorder="true">
      <alignment horizontal="lef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6" fillId="0" borderId="18" xfId="0" applyAlignment="true" applyFont="true" applyBorder="true">
      <alignment horizontal="lef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8" fillId="0" borderId="18" xfId="0" applyAlignment="true" applyFont="true" applyBorder="true">
      <alignment horizontal="left" vertical="center" wrapText="true"/>
      <protection locked="true"/>
    </xf>
    <xf numFmtId="164" fontId="1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0" fillId="0" borderId="18" xfId="0" applyAlignment="true" applyFont="true" applyBorder="true">
      <alignment horizontal="lef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2" fillId="0" borderId="18" xfId="0" applyAlignment="true" applyFont="true" applyBorder="true">
      <alignment horizontal="center" vertical="center" wrapText="true"/>
      <protection locked="true"/>
    </xf>
    <xf numFmtId="164" fontId="2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4" fillId="0" borderId="18" xfId="0" applyAlignment="true" applyFont="true" applyBorder="true">
      <alignment horizontal="left" vertical="center" wrapText="true"/>
      <protection locked="true"/>
    </xf>
    <xf numFmtId="0" fontId="205" fillId="8" borderId="18" xfId="0" applyFill="true" applyAlignment="true" applyFont="true" applyBorder="true">
      <alignment horizontal="center" vertical="center" wrapText="true"/>
      <protection locked="true"/>
    </xf>
    <xf numFmtId="0" fontId="206" fillId="8" borderId="18" xfId="0" applyFill="true" applyAlignment="true" applyFont="true" applyBorder="true">
      <alignment horizontal="center" vertical="center" wrapText="true"/>
      <protection locked="true"/>
    </xf>
    <xf numFmtId="0" fontId="207" fillId="8" borderId="18" xfId="0" applyFill="true" applyAlignment="true" applyFont="true" applyBorder="true">
      <alignment horizontal="center" vertical="center" wrapText="true"/>
      <protection locked="true"/>
    </xf>
    <xf numFmtId="0" fontId="208" fillId="8" borderId="18" xfId="0" applyFill="true" applyAlignment="true" applyFont="true" applyBorder="true">
      <alignment horizontal="center" vertical="bottom" wrapText="true"/>
      <protection locked="true"/>
    </xf>
    <xf numFmtId="0" fontId="209" fillId="8" borderId="18" xfId="0" applyFill="true" applyAlignment="true" applyFont="true" applyBorder="true">
      <alignment horizontal="center" vertical="bottom" wrapText="true"/>
      <protection locked="true"/>
    </xf>
    <xf numFmtId="0" fontId="210" fillId="0" borderId="20" xfId="0" applyAlignment="true" applyFont="true" applyBorder="true">
      <alignment horizontal="center" vertical="center" wrapText="true"/>
      <protection locked="true"/>
    </xf>
    <xf numFmtId="164" fontId="21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2" fillId="0" borderId="18" xfId="0" applyAlignment="true" applyFont="true" applyBorder="true">
      <alignment horizontal="left" vertical="center" wrapText="true"/>
      <protection locked="true"/>
    </xf>
    <xf numFmtId="164" fontId="2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5" fillId="0" borderId="18" xfId="0" applyAlignment="true" applyFont="true" applyBorder="true">
      <alignment horizontal="center" vertical="center" wrapText="true"/>
      <protection locked="true"/>
    </xf>
    <xf numFmtId="164" fontId="2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7" fillId="0" borderId="18" xfId="0" applyAlignment="true" applyFont="true" applyBorder="true">
      <alignment horizontal="lef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9" fillId="0" borderId="18" xfId="0" applyAlignment="true" applyFont="true" applyBorder="true">
      <alignment horizontal="left" vertical="center" wrapText="true"/>
      <protection locked="true"/>
    </xf>
    <xf numFmtId="164" fontId="2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1" fillId="0" borderId="18" xfId="0" applyAlignment="true" applyFont="true" applyBorder="true">
      <alignment horizontal="left" vertical="center" wrapText="true"/>
      <protection locked="true"/>
    </xf>
    <xf numFmtId="164" fontId="2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3" fillId="0" borderId="18" xfId="0" applyAlignment="true" applyFont="true" applyBorder="true">
      <alignment horizontal="left" vertical="center" wrapText="true"/>
      <protection locked="true"/>
    </xf>
    <xf numFmtId="164" fontId="2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5" fillId="0" borderId="18" xfId="0" applyAlignment="true" applyFont="true" applyBorder="true">
      <alignment horizontal="left" vertical="center" wrapText="true"/>
      <protection locked="true"/>
    </xf>
    <xf numFmtId="164" fontId="22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7" fillId="0" borderId="18" xfId="0" applyAlignment="true" applyFont="true" applyBorder="true">
      <alignment horizontal="left" vertical="center" wrapText="true"/>
      <protection locked="true"/>
    </xf>
    <xf numFmtId="164" fontId="2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9" fillId="0" borderId="18" xfId="0" applyAlignment="true" applyFont="true" applyBorder="true">
      <alignment horizontal="center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1" fillId="0" borderId="18" xfId="0" applyAlignment="true" applyFont="true" applyBorder="true">
      <alignment horizontal="left" vertical="center" wrapText="true"/>
      <protection locked="true"/>
    </xf>
    <xf numFmtId="164" fontId="23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3" fillId="0" borderId="18" xfId="0" applyAlignment="true" applyFont="true" applyBorder="true">
      <alignment horizontal="left" vertical="center" wrapText="true"/>
      <protection locked="true"/>
    </xf>
    <xf numFmtId="0" fontId="234" fillId="0" borderId="18" xfId="0" applyAlignment="true" applyFont="true" applyBorder="true">
      <alignment horizontal="left" vertical="center" wrapText="true"/>
      <protection locked="true"/>
    </xf>
    <xf numFmtId="164" fontId="2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8" fillId="0" borderId="18" xfId="0" applyAlignment="true" applyFont="true" applyBorder="true">
      <alignment horizontal="center" vertical="center" wrapText="true"/>
      <protection locked="true"/>
    </xf>
    <xf numFmtId="164" fontId="2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0" fillId="0" borderId="18" xfId="0" applyAlignment="true" applyFont="true" applyBorder="true">
      <alignment horizontal="left" vertical="center" wrapText="true"/>
      <protection locked="true"/>
    </xf>
    <xf numFmtId="164" fontId="2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2" fillId="0" borderId="18" xfId="0" applyAlignment="true" applyFont="true" applyBorder="true">
      <alignment horizontal="left" vertical="center" wrapText="true"/>
      <protection locked="true"/>
    </xf>
    <xf numFmtId="164" fontId="2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4" fillId="0" borderId="18" xfId="0" applyAlignment="true" applyFont="true" applyBorder="true">
      <alignment horizontal="left" vertical="center" wrapText="true"/>
      <protection locked="true"/>
    </xf>
    <xf numFmtId="0" fontId="245" fillId="0" borderId="18" xfId="0" applyAlignment="true" applyFont="true" applyBorder="true">
      <alignment horizontal="left" vertical="center" wrapText="true"/>
      <protection locked="true"/>
    </xf>
    <xf numFmtId="164" fontId="2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7" fillId="0" borderId="18" xfId="0" applyAlignment="true" applyFont="true" applyBorder="true">
      <alignment horizontal="left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0" fillId="0" borderId="18" xfId="0" applyAlignment="true" applyFont="true" applyBorder="true">
      <alignment horizontal="center" vertical="center" wrapText="true"/>
      <protection locked="true"/>
    </xf>
    <xf numFmtId="164" fontId="25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2" fillId="0" borderId="20" xfId="0" applyAlignment="true" applyFont="true" applyBorder="true">
      <alignment horizontal="center" vertical="center" wrapText="true"/>
      <protection locked="true"/>
    </xf>
    <xf numFmtId="164" fontId="25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5" fillId="0" borderId="18" xfId="0" applyAlignment="true" applyFont="true" applyBorder="true">
      <alignment horizontal="center" vertical="center" wrapText="true"/>
      <protection locked="true"/>
    </xf>
    <xf numFmtId="164" fontId="2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7" fillId="0" borderId="18" xfId="0" applyAlignment="true" applyFont="true" applyBorder="true">
      <alignment horizontal="left" vertical="center" wrapText="true"/>
      <protection locked="true"/>
    </xf>
    <xf numFmtId="164" fontId="2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9" fillId="0" borderId="18" xfId="0" applyAlignment="true" applyFont="true" applyBorder="true">
      <alignment horizontal="left" vertical="center" wrapText="true"/>
      <protection locked="true"/>
    </xf>
    <xf numFmtId="164" fontId="2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1" fillId="0" borderId="18" xfId="0" applyAlignment="true" applyFont="true" applyBorder="true">
      <alignment horizontal="left" vertical="center" wrapText="true"/>
      <protection locked="true"/>
    </xf>
    <xf numFmtId="164" fontId="26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3" fillId="0" borderId="18" xfId="0" applyAlignment="true" applyFont="true" applyBorder="true">
      <alignment horizontal="left" vertical="center" wrapText="true"/>
      <protection locked="true"/>
    </xf>
    <xf numFmtId="164" fontId="2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5" fillId="0" borderId="18" xfId="0" applyAlignment="true" applyFont="true" applyBorder="true">
      <alignment horizontal="left" vertical="center" wrapText="true"/>
      <protection locked="true"/>
    </xf>
    <xf numFmtId="164" fontId="2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7" fillId="0" borderId="18" xfId="0" applyAlignment="true" applyFont="true" applyBorder="true">
      <alignment horizontal="left" vertical="center" wrapText="true"/>
      <protection locked="true"/>
    </xf>
    <xf numFmtId="164" fontId="26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9" fillId="0" borderId="18" xfId="0" applyAlignment="true" applyFont="true" applyBorder="true">
      <alignment horizontal="center" vertical="center" wrapText="true"/>
      <protection locked="true"/>
    </xf>
    <xf numFmtId="164" fontId="2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1" fillId="0" borderId="18" xfId="0" applyAlignment="true" applyFont="true" applyBorder="true">
      <alignment horizontal="center" vertical="center" wrapText="true"/>
      <protection locked="true"/>
    </xf>
    <xf numFmtId="164" fontId="2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3" fillId="0" borderId="18" xfId="0" applyAlignment="true" applyFont="true" applyBorder="true">
      <alignment horizontal="left" vertical="center" wrapText="true"/>
      <protection locked="true"/>
    </xf>
    <xf numFmtId="164" fontId="2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5" fillId="0" borderId="18" xfId="0" applyAlignment="true" applyFont="true" applyBorder="true">
      <alignment horizontal="left" vertical="center" wrapText="true"/>
      <protection locked="true"/>
    </xf>
    <xf numFmtId="164" fontId="27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7" fillId="0" borderId="18" xfId="0" applyAlignment="true" applyFont="true" applyBorder="true">
      <alignment horizontal="center" vertical="center" wrapText="true"/>
      <protection locked="true"/>
    </xf>
    <xf numFmtId="164" fontId="27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9" fillId="0" borderId="18" xfId="0" applyAlignment="true" applyFont="true" applyBorder="true">
      <alignment horizontal="center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1" fillId="0" borderId="18" xfId="0" applyAlignment="true" applyFont="true" applyBorder="true">
      <alignment horizontal="left" vertical="center" wrapText="true"/>
      <protection locked="true"/>
    </xf>
    <xf numFmtId="164" fontId="2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3" fillId="0" borderId="18" xfId="0" applyAlignment="true" applyFont="true" applyBorder="true">
      <alignment horizontal="left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6" fillId="0" borderId="18" xfId="0" applyAlignment="true" applyFont="true" applyBorder="true">
      <alignment horizontal="center" vertical="center" wrapText="true"/>
      <protection locked="true"/>
    </xf>
    <xf numFmtId="164" fontId="2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8" fillId="0" borderId="18" xfId="0" applyAlignment="true" applyFont="true" applyBorder="true">
      <alignment horizontal="left" vertical="center" wrapText="true"/>
      <protection locked="true"/>
    </xf>
    <xf numFmtId="164" fontId="28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9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91" fillId="0" borderId="18" xfId="0" applyAlignment="true" applyFont="true" applyBorder="true">
      <alignment horizontal="center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3" fillId="0" borderId="18" xfId="0" applyAlignment="true" applyFont="true" applyBorder="true">
      <alignment horizontal="left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5" fillId="0" borderId="18" xfId="0" applyAlignment="true" applyFont="true" applyBorder="true">
      <alignment horizontal="left" vertical="center" wrapText="true"/>
      <protection locked="true"/>
    </xf>
    <xf numFmtId="164" fontId="29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97" fillId="0" borderId="18" xfId="0" applyAlignment="true" applyFont="true" applyBorder="true">
      <alignment horizontal="left" vertical="center" wrapText="true"/>
      <protection locked="true"/>
    </xf>
    <xf numFmtId="164" fontId="2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9" fillId="0" borderId="18" xfId="0" applyAlignment="true" applyFont="true" applyBorder="true">
      <alignment horizontal="center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1" fillId="0" borderId="18" xfId="0" applyAlignment="true" applyFont="true" applyBorder="true">
      <alignment horizontal="left" vertical="center" wrapText="true"/>
      <protection locked="true"/>
    </xf>
    <xf numFmtId="164" fontId="3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3" fillId="0" borderId="18" xfId="0" applyAlignment="true" applyFont="true" applyBorder="true">
      <alignment horizontal="left" vertical="center" wrapText="true"/>
      <protection locked="true"/>
    </xf>
    <xf numFmtId="164" fontId="3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5" fillId="0" borderId="18" xfId="0" applyAlignment="true" applyFont="true" applyBorder="true">
      <alignment horizontal="left" vertical="center" wrapText="true"/>
      <protection locked="true"/>
    </xf>
    <xf numFmtId="164" fontId="3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7" fillId="0" borderId="18" xfId="0" applyAlignment="true" applyFont="true" applyBorder="true">
      <alignment horizontal="center" vertical="center" wrapText="true"/>
      <protection locked="true"/>
    </xf>
    <xf numFmtId="164" fontId="30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9" fillId="0" borderId="18" xfId="0" applyAlignment="true" applyFont="true" applyBorder="true">
      <alignment horizontal="center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1" fillId="0" borderId="18" xfId="0" applyAlignment="true" applyFont="true" applyBorder="true">
      <alignment horizontal="left" vertical="center" wrapText="true"/>
      <protection locked="true"/>
    </xf>
    <xf numFmtId="164" fontId="31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13" fillId="0" borderId="18" xfId="0" applyAlignment="true" applyFont="true" applyBorder="true">
      <alignment horizontal="left" vertical="center" wrapText="true"/>
      <protection locked="true"/>
    </xf>
    <xf numFmtId="164" fontId="3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5" fillId="0" borderId="18" xfId="0" applyAlignment="true" applyFont="true" applyBorder="true">
      <alignment horizontal="left" vertical="center" wrapText="true"/>
      <protection locked="true"/>
    </xf>
    <xf numFmtId="164" fontId="3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8" fillId="0" borderId="18" xfId="0" applyAlignment="true" applyFont="true" applyBorder="true">
      <alignment horizontal="center" vertical="center" wrapText="true"/>
      <protection locked="true"/>
    </xf>
    <xf numFmtId="164" fontId="3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0" fillId="0" borderId="18" xfId="0" applyAlignment="true" applyFont="true" applyBorder="true">
      <alignment horizontal="left" vertical="center" wrapText="true"/>
      <protection locked="true"/>
    </xf>
    <xf numFmtId="164" fontId="3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2" fillId="0" borderId="18" xfId="0" applyAlignment="true" applyFont="true" applyBorder="true">
      <alignment horizontal="left" vertical="center" wrapText="true"/>
      <protection locked="true"/>
    </xf>
    <xf numFmtId="164" fontId="3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4" fillId="0" borderId="18" xfId="0" applyAlignment="true" applyFont="true" applyBorder="true">
      <alignment horizontal="left" vertical="center" wrapText="true"/>
      <protection locked="true"/>
    </xf>
    <xf numFmtId="164" fontId="32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6" fillId="0" borderId="18" xfId="0" applyAlignment="true" applyFont="true" applyBorder="true">
      <alignment horizontal="left" vertical="center" wrapText="true"/>
      <protection locked="true"/>
    </xf>
    <xf numFmtId="164" fontId="3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8" fillId="0" borderId="18" xfId="0" applyAlignment="true" applyFont="true" applyBorder="true">
      <alignment horizontal="center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0" fillId="0" borderId="18" xfId="0" applyAlignment="true" applyFont="true" applyBorder="true">
      <alignment horizontal="left" vertical="center" wrapText="true"/>
      <protection locked="true"/>
    </xf>
    <xf numFmtId="164" fontId="3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32" fillId="0" borderId="18" xfId="0" applyAlignment="true" applyFont="true" applyBorder="true">
      <alignment horizontal="left" vertical="center" wrapText="true"/>
      <protection locked="true"/>
    </xf>
    <xf numFmtId="164" fontId="3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5" fillId="0" borderId="18" xfId="0" applyAlignment="true" applyFont="true" applyBorder="true">
      <alignment horizontal="center" vertical="center" wrapText="true"/>
      <protection locked="true"/>
    </xf>
    <xf numFmtId="164" fontId="3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7" fillId="0" borderId="0" xfId="0" applyAlignment="true" applyFont="true">
      <alignment horizontal="left" vertical="bottom" wrapText="true"/>
      <protection locked="true"/>
    </xf>
    <xf numFmtId="0" fontId="338" fillId="0" borderId="0" xfId="0" applyAlignment="true" applyFont="true">
      <alignment horizontal="right" vertical="bottom" wrapText="true"/>
      <protection locked="true"/>
    </xf>
    <xf numFmtId="0" fontId="339" fillId="0" borderId="1" xfId="0" applyAlignment="true" applyFont="true" applyBorder="true">
      <alignment horizontal="center" vertical="bottom" wrapText="true"/>
      <protection locked="true"/>
    </xf>
    <xf numFmtId="0" fontId="340" fillId="0" borderId="0" xfId="0" applyAlignment="true" applyFont="true">
      <alignment horizontal="justify" vertical="bottom" wrapText="true"/>
      <protection locked="true"/>
    </xf>
    <xf numFmtId="0" fontId="341" fillId="0" borderId="0" xfId="0" applyAlignment="true" applyFont="true">
      <alignment horizontal="right" vertical="bottom" wrapText="true"/>
      <protection locked="true"/>
    </xf>
    <xf numFmtId="0" fontId="342" fillId="0" borderId="0" xfId="0" applyAlignment="true" applyFont="true">
      <alignment horizontal="center" vertical="bottom" wrapText="true"/>
      <protection locked="true"/>
    </xf>
    <xf numFmtId="0" fontId="343" fillId="0" borderId="18" xfId="0" applyAlignment="true" applyFont="true" applyBorder="true">
      <alignment horizontal="center" vertical="center" wrapText="true"/>
      <protection locked="true"/>
    </xf>
    <xf numFmtId="164" fontId="3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5" fillId="0" borderId="18" xfId="0" applyAlignment="true" applyFont="true" applyBorder="true">
      <alignment horizontal="left" vertical="center" wrapText="true"/>
      <protection locked="true"/>
    </xf>
    <xf numFmtId="0" fontId="346" fillId="0" borderId="18" xfId="0" applyAlignment="true" applyFont="true" applyBorder="true">
      <alignment horizontal="center" vertical="center" wrapText="true"/>
      <protection locked="true"/>
    </xf>
    <xf numFmtId="164" fontId="34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9" fillId="0" borderId="18" xfId="0" applyAlignment="true" applyFont="true" applyBorder="true">
      <alignment horizontal="center" vertical="center" wrapText="true"/>
      <protection locked="true"/>
    </xf>
    <xf numFmtId="0" fontId="350" fillId="0" borderId="18" xfId="0" applyAlignment="true" applyFont="true" applyBorder="true">
      <alignment horizontal="center" vertical="center" wrapText="true"/>
      <protection locked="true"/>
    </xf>
    <xf numFmtId="0" fontId="351" fillId="0" borderId="18" xfId="0" applyAlignment="true" applyFont="true" applyBorder="true">
      <alignment horizontal="center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5" fillId="0" borderId="18" xfId="0" applyAlignment="true" applyFont="true" applyBorder="true">
      <alignment horizontal="center" vertical="center" wrapText="true"/>
      <protection locked="true"/>
    </xf>
    <xf numFmtId="0" fontId="356" fillId="0" borderId="26" xfId="0" applyAlignment="true" applyFont="true" applyBorder="true">
      <alignment horizontal="center" vertical="bottom" wrapText="true"/>
      <protection locked="true"/>
    </xf>
    <xf numFmtId="164" fontId="35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58" fillId="0" borderId="18" xfId="0" applyAlignment="true" applyFont="true" applyBorder="true">
      <alignment horizontal="left" vertical="center" wrapText="true"/>
      <protection locked="true"/>
    </xf>
    <xf numFmtId="164" fontId="35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9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49.703125" customWidth="true"/>
    <col min="2" max="2" width="36.9921875" customWidth="true"/>
    <col min="3" max="3" width="31.70703125" customWidth="true"/>
  </cols>
  <sheetData>
    <row r="1" ht="127.5" customHeight="true">
      <c r="C1" t="s" s="4">
        <v>0</v>
      </c>
    </row>
    <row r="2" ht="38.25" customHeight="true">
      <c r="A2" t="s" s="15">
        <v>10</v>
      </c>
    </row>
    <row r="3" ht="15.75" customHeight="true">
      <c r="A3" t="s" s="5">
        <v>1</v>
      </c>
    </row>
    <row r="4" ht="15.75" customHeight="true"/>
    <row r="5" ht="33.75" customHeight="true">
      <c r="A5" t="s" s="19">
        <v>13</v>
      </c>
      <c r="B5" t="s" s="20">
        <v>14</v>
      </c>
      <c r="C5" s="22"/>
      <c r="D5" s="3"/>
    </row>
    <row r="6" ht="15.75" customHeight="true">
      <c r="A6" t="s" s="6">
        <v>2</v>
      </c>
      <c r="B6" t="s" s="7">
        <v>3</v>
      </c>
      <c r="C6" s="22"/>
      <c r="D6" s="3"/>
    </row>
    <row r="7" ht="30.75" customHeight="true">
      <c r="A7" t="s" s="8">
        <v>4</v>
      </c>
      <c r="B7" t="s" s="9">
        <v>5</v>
      </c>
      <c r="C7" s="22"/>
      <c r="D7" s="3"/>
    </row>
    <row r="8" ht="15.75" customHeight="true">
      <c r="A8" t="s" s="10">
        <v>6</v>
      </c>
      <c r="B8" s="11"/>
      <c r="C8" s="22"/>
      <c r="D8" s="3"/>
    </row>
    <row r="9" ht="15.75" customHeight="true">
      <c r="A9" t="s" s="12">
        <v>7</v>
      </c>
      <c r="B9" s="16"/>
      <c r="C9" s="22"/>
      <c r="D9" s="3"/>
    </row>
    <row r="10" ht="30.75" customHeight="true">
      <c r="A10" t="s" s="13">
        <v>8</v>
      </c>
      <c r="B10" t="s" s="17">
        <v>11</v>
      </c>
      <c r="C10" s="22"/>
      <c r="D10" s="3"/>
    </row>
    <row r="11" ht="30.75" customHeight="true">
      <c r="A11" t="s" s="18">
        <v>12</v>
      </c>
      <c r="B11" t="s" s="14">
        <v>9</v>
      </c>
      <c r="C11" s="22"/>
      <c r="D11" s="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A3:C3"/>
    <mergeCell ref="B6:C6"/>
    <mergeCell ref="B7:C7"/>
    <mergeCell ref="B8:C8"/>
    <mergeCell ref="B11:C11"/>
    <mergeCell ref="A2:C2"/>
    <mergeCell ref="B9:C9"/>
    <mergeCell ref="B10:C10"/>
    <mergeCell ref="B5:C5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94"/>
  <sheetViews>
    <sheetView workbookViewId="0"/>
  </sheetViews>
  <sheetFormatPr defaultRowHeight="15.0"/>
  <cols>
    <col min="1" max="1" width="79.6953125" customWidth="true"/>
    <col min="2" max="2" width="14.85546875" customWidth="true"/>
    <col min="3" max="3" width="38.703125" customWidth="true"/>
    <col min="4" max="4" width="39.5625" customWidth="true"/>
  </cols>
  <sheetData>
    <row r="1" ht="28.5" customHeight="true">
      <c r="A1" t="s" s="210">
        <v>116</v>
      </c>
      <c r="B1" t="s" s="23">
        <v>15</v>
      </c>
      <c r="C1" t="s" s="211">
        <v>117</v>
      </c>
      <c r="D1" t="s" s="24">
        <v>16</v>
      </c>
      <c r="E1" s="3"/>
    </row>
    <row r="2" ht="15.75" customHeight="true">
      <c r="A2" t="s" s="212">
        <v>118</v>
      </c>
      <c r="B2" t="s" s="213">
        <v>119</v>
      </c>
      <c r="C2" t="s" s="25">
        <v>17</v>
      </c>
      <c r="D2" t="s" s="214">
        <v>120</v>
      </c>
      <c r="E2" s="3"/>
    </row>
    <row r="3" ht="18.75" customHeight="true">
      <c r="A3" t="s" s="215">
        <v>121</v>
      </c>
      <c r="B3" s="368"/>
      <c r="C3" s="368"/>
      <c r="D3" s="22"/>
      <c r="E3" s="3"/>
    </row>
    <row r="4" ht="15.75" customHeight="true">
      <c r="A4" t="s" s="26">
        <v>18</v>
      </c>
      <c r="B4" t="s" s="27">
        <v>19</v>
      </c>
      <c r="C4" s="216" t="n">
        <f>C5+C6</f>
        <v>0.0</v>
      </c>
      <c r="D4" s="28" t="n">
        <f>D5+D6</f>
        <v>0.0</v>
      </c>
      <c r="E4" s="3"/>
    </row>
    <row r="5" ht="46.5" customHeight="true">
      <c r="A5" t="s" s="217">
        <v>122</v>
      </c>
      <c r="B5" t="s" s="29">
        <v>20</v>
      </c>
      <c r="C5" t="n" s="218">
        <v>0.0</v>
      </c>
      <c r="D5" t="n" s="219">
        <v>0.0</v>
      </c>
      <c r="E5" s="3"/>
    </row>
    <row r="6" ht="15.75" customHeight="true">
      <c r="A6" t="s" s="30">
        <v>21</v>
      </c>
      <c r="B6" t="s" s="220">
        <v>123</v>
      </c>
      <c r="C6" t="n" s="221">
        <v>0.0</v>
      </c>
      <c r="D6" t="n" s="31">
        <v>0.0</v>
      </c>
      <c r="E6" s="3"/>
    </row>
    <row r="7" ht="30.75" customHeight="true">
      <c r="A7" t="s" s="222">
        <v>124</v>
      </c>
      <c r="B7" t="s" s="32">
        <v>22</v>
      </c>
      <c r="C7" t="n" s="223">
        <v>0.0</v>
      </c>
      <c r="D7" t="n" s="33">
        <v>0.0</v>
      </c>
      <c r="E7" s="3"/>
    </row>
    <row r="8" ht="30.75" customHeight="true">
      <c r="A8" t="s" s="224">
        <v>125</v>
      </c>
      <c r="B8" t="s" s="348">
        <v>181</v>
      </c>
      <c r="C8" s="34" t="n">
        <f>C4-C7</f>
        <v>0.0</v>
      </c>
      <c r="D8" s="225" t="n">
        <f>D4-D7</f>
        <v>0.0</v>
      </c>
      <c r="E8" s="3"/>
    </row>
    <row r="9" ht="15.75" customHeight="true">
      <c r="A9" t="s" s="226">
        <v>48</v>
      </c>
      <c r="B9" t="s" s="35">
        <v>23</v>
      </c>
      <c r="C9" t="n" s="227">
        <v>0.0</v>
      </c>
      <c r="D9" t="n" s="36">
        <v>0.0</v>
      </c>
      <c r="E9" s="3"/>
    </row>
    <row r="10" ht="15.75" customHeight="true">
      <c r="A10" t="s" s="228">
        <v>50</v>
      </c>
      <c r="B10" t="s" s="37">
        <v>24</v>
      </c>
      <c r="C10" t="n" s="229">
        <v>0.0</v>
      </c>
      <c r="D10" t="n" s="349">
        <v>0.0</v>
      </c>
      <c r="E10" s="3"/>
    </row>
    <row r="11" ht="30.75" customHeight="true">
      <c r="A11" t="s" s="230">
        <v>126</v>
      </c>
      <c r="B11" t="s" s="38">
        <v>25</v>
      </c>
      <c r="C11" s="39" t="n">
        <f>C9-C10</f>
        <v>0.0</v>
      </c>
      <c r="D11" s="231" t="n">
        <f>D9-D10</f>
        <v>0.0</v>
      </c>
      <c r="E11" s="3"/>
    </row>
    <row r="12" ht="30.75" customHeight="true">
      <c r="A12" t="s" s="232">
        <v>127</v>
      </c>
      <c r="B12" t="s" s="40">
        <v>26</v>
      </c>
      <c r="C12" t="n" s="41">
        <v>0.0</v>
      </c>
      <c r="D12" t="n" s="233">
        <v>0.0</v>
      </c>
      <c r="E12" s="3"/>
    </row>
    <row r="13" ht="15.75" customHeight="true">
      <c r="A13" t="s" s="350">
        <v>182</v>
      </c>
      <c r="B13" t="s" s="234">
        <v>128</v>
      </c>
      <c r="C13" t="n" s="235">
        <v>0.0</v>
      </c>
      <c r="D13" t="n" s="42">
        <v>0.0</v>
      </c>
      <c r="E13" s="3"/>
    </row>
    <row r="14" ht="30.75" customHeight="true">
      <c r="A14" t="s" s="236">
        <v>129</v>
      </c>
      <c r="B14" t="s" s="43">
        <v>27</v>
      </c>
      <c r="C14" t="n" s="44">
        <v>0.0</v>
      </c>
      <c r="D14" t="n" s="237">
        <v>0.0</v>
      </c>
      <c r="E14" s="3"/>
    </row>
    <row r="15" ht="30.75" customHeight="true">
      <c r="A15" t="s" s="238">
        <v>130</v>
      </c>
      <c r="B15" t="s" s="45">
        <v>28</v>
      </c>
      <c r="C15" s="46" t="n">
        <f>C12+C14</f>
        <v>0.0</v>
      </c>
      <c r="D15" s="47" t="n">
        <f>D12+D14</f>
        <v>0.0</v>
      </c>
      <c r="E15" s="3"/>
    </row>
    <row r="16" ht="30.75" customHeight="true">
      <c r="A16" t="s" s="239">
        <v>131</v>
      </c>
      <c r="B16" t="s" s="351">
        <v>183</v>
      </c>
      <c r="C16" t="n" s="240">
        <v>0.0</v>
      </c>
      <c r="D16" t="n" s="48">
        <v>0.0</v>
      </c>
      <c r="E16" s="3"/>
    </row>
    <row r="17" ht="15.75" customHeight="true">
      <c r="A17" t="s" s="49">
        <v>29</v>
      </c>
      <c r="B17" t="s" s="50">
        <v>30</v>
      </c>
      <c r="C17" t="n" s="51">
        <v>0.0</v>
      </c>
      <c r="D17" t="n" s="52">
        <v>0.0</v>
      </c>
      <c r="E17" s="3"/>
    </row>
    <row r="18" ht="30.75" customHeight="true">
      <c r="A18" t="s" s="53">
        <v>31</v>
      </c>
      <c r="B18" t="s" s="54">
        <v>32</v>
      </c>
      <c r="C18" t="n" s="241">
        <v>0.0</v>
      </c>
      <c r="D18" t="n" s="242">
        <v>0.0</v>
      </c>
      <c r="E18" s="3"/>
    </row>
    <row r="19" ht="30.75" customHeight="true">
      <c r="A19" t="s" s="55">
        <v>33</v>
      </c>
      <c r="B19" t="s" s="243">
        <v>132</v>
      </c>
      <c r="C19" t="n" s="244">
        <v>0.0</v>
      </c>
      <c r="D19" t="n" s="56">
        <v>0.0</v>
      </c>
      <c r="E19" s="3"/>
    </row>
    <row r="20" ht="30.75" customHeight="true">
      <c r="A20" t="s" s="245">
        <v>133</v>
      </c>
      <c r="B20" t="s" s="57">
        <v>34</v>
      </c>
      <c r="C20" t="n" s="58">
        <v>0.0</v>
      </c>
      <c r="D20" t="n" s="246">
        <v>0.0</v>
      </c>
      <c r="E20" s="3"/>
    </row>
    <row r="21" ht="30.75" customHeight="true">
      <c r="A21" t="s" s="247">
        <v>134</v>
      </c>
      <c r="B21" t="s" s="59">
        <v>35</v>
      </c>
      <c r="C21" t="n" s="60">
        <v>0.0</v>
      </c>
      <c r="D21" t="n" s="248">
        <v>0.0</v>
      </c>
      <c r="E21" s="3"/>
    </row>
    <row r="22" ht="45.75" customHeight="true">
      <c r="A22" t="s" s="249">
        <v>135</v>
      </c>
      <c r="B22" t="s" s="61">
        <v>36</v>
      </c>
      <c r="C22" s="364" t="n">
        <f>C8-C11+(C15-C13)-C16-C17+C20-C21</f>
        <v>0.0</v>
      </c>
      <c r="D22" s="62" t="n">
        <f>D8-D11+(D15-D13)-D16-D17+D20-D21</f>
        <v>0.0</v>
      </c>
      <c r="E22" s="3"/>
    </row>
    <row r="23" ht="15.75" customHeight="true">
      <c r="A23" t="s" s="250">
        <v>67</v>
      </c>
      <c r="B23" t="s" s="63">
        <v>37</v>
      </c>
      <c r="C23" t="n" s="251">
        <v>0.0</v>
      </c>
      <c r="D23" t="n" s="64">
        <v>0.0</v>
      </c>
      <c r="E23" s="3"/>
    </row>
    <row r="24" ht="15.75" customHeight="true">
      <c r="A24" t="s" s="252">
        <v>136</v>
      </c>
      <c r="B24" t="s" s="65">
        <v>38</v>
      </c>
      <c r="C24" t="n" s="253">
        <v>0.0</v>
      </c>
      <c r="D24" t="n" s="254">
        <v>0.0</v>
      </c>
      <c r="E24" s="3"/>
    </row>
    <row r="25" ht="46.5" customHeight="true">
      <c r="A25" t="s" s="66">
        <v>39</v>
      </c>
      <c r="B25" t="s" s="255">
        <v>137</v>
      </c>
      <c r="C25" s="256" t="n">
        <f>C22+C23-C24</f>
        <v>0.0</v>
      </c>
      <c r="D25" s="352" t="n">
        <f>D22+D23-D24</f>
        <v>0.0</v>
      </c>
      <c r="E25" s="3"/>
    </row>
    <row r="26" ht="18.0" customHeight="true">
      <c r="A26" t="s" s="257">
        <v>138</v>
      </c>
      <c r="B26" s="368"/>
      <c r="C26" s="368"/>
      <c r="D26" s="22"/>
      <c r="E26" s="3"/>
    </row>
    <row r="27" ht="15.75" customHeight="true">
      <c r="A27" t="s" s="67">
        <v>18</v>
      </c>
      <c r="B27" t="s" s="68">
        <v>40</v>
      </c>
      <c r="C27" s="258" t="n">
        <f>C28+C29</f>
        <v>4.138957E7</v>
      </c>
      <c r="D27" s="259" t="n">
        <f>D28+D29</f>
        <v>2.6942575E7</v>
      </c>
      <c r="E27" s="3"/>
    </row>
    <row r="28" ht="30.75" customHeight="true">
      <c r="A28" t="s" s="69">
        <v>41</v>
      </c>
      <c r="B28" t="s" s="260">
        <v>139</v>
      </c>
      <c r="C28" t="n" s="70">
        <v>3.7944554E7</v>
      </c>
      <c r="D28" t="n" s="261">
        <v>2.4747923E7</v>
      </c>
      <c r="E28" s="3"/>
    </row>
    <row r="29" ht="15.75" customHeight="true">
      <c r="A29" t="s" s="262">
        <v>140</v>
      </c>
      <c r="B29" t="s" s="71">
        <v>42</v>
      </c>
      <c r="C29" t="n" s="263">
        <v>3445016.0</v>
      </c>
      <c r="D29" t="n" s="353">
        <v>2194652.0</v>
      </c>
      <c r="E29" s="3"/>
    </row>
    <row r="30" ht="30.75" customHeight="true">
      <c r="A30" t="s" s="264">
        <v>141</v>
      </c>
      <c r="B30" t="s" s="72">
        <v>43</v>
      </c>
      <c r="C30" t="n" s="265">
        <v>2968930.0</v>
      </c>
      <c r="D30" t="n" s="73">
        <v>2060388.0</v>
      </c>
      <c r="E30" s="3"/>
    </row>
    <row r="31" ht="62.25" customHeight="true">
      <c r="A31" t="s" s="266">
        <v>142</v>
      </c>
      <c r="B31" t="s" s="74">
        <v>44</v>
      </c>
      <c r="C31" s="75" t="n">
        <f>C27-C30</f>
        <v>3.842064E7</v>
      </c>
      <c r="D31" s="267" t="n">
        <f>D27-D30</f>
        <v>2.4882187E7</v>
      </c>
      <c r="E31" s="3"/>
    </row>
    <row r="32" ht="15.75" customHeight="true">
      <c r="A32" t="s" s="268">
        <v>143</v>
      </c>
      <c r="B32" t="s" s="354">
        <v>184</v>
      </c>
      <c r="C32" t="n" s="76">
        <v>-6431343.0</v>
      </c>
      <c r="D32" t="n" s="269">
        <v>-707891.0</v>
      </c>
      <c r="E32" s="3"/>
    </row>
    <row r="33" ht="30.75" customHeight="true">
      <c r="A33" t="s" s="270">
        <v>144</v>
      </c>
      <c r="B33" t="s" s="77">
        <v>45</v>
      </c>
      <c r="C33" t="n" s="78">
        <v>312506.0</v>
      </c>
      <c r="D33" t="n" s="271">
        <v>216595.0</v>
      </c>
      <c r="E33" s="3"/>
    </row>
    <row r="34" ht="46.5" customHeight="true">
      <c r="A34" t="s" s="272">
        <v>145</v>
      </c>
      <c r="B34" t="s" s="79">
        <v>46</v>
      </c>
      <c r="C34" s="362" t="n">
        <f>C32+C33</f>
        <v>-6118837.0</v>
      </c>
      <c r="D34" s="273" t="n">
        <f>D32+D33</f>
        <v>-491296.0</v>
      </c>
      <c r="E34" s="3"/>
    </row>
    <row r="35" ht="30.75" customHeight="true">
      <c r="A35" t="s" s="80">
        <v>47</v>
      </c>
      <c r="B35" t="s" s="274">
        <v>146</v>
      </c>
      <c r="C35" s="81" t="n">
        <f>C31+C34</f>
        <v>3.2301803E7</v>
      </c>
      <c r="D35" s="82" t="n">
        <f>D31+D34</f>
        <v>2.4390891E7</v>
      </c>
      <c r="E35" s="3"/>
    </row>
    <row r="36" ht="15.75" customHeight="true">
      <c r="A36" t="s" s="83">
        <v>48</v>
      </c>
      <c r="B36" t="s" s="84">
        <v>49</v>
      </c>
      <c r="C36" t="n" s="85">
        <v>2.0433427E7</v>
      </c>
      <c r="D36" t="n" s="86">
        <v>1.757515E7</v>
      </c>
      <c r="E36" s="3"/>
    </row>
    <row r="37" ht="15.75" customHeight="true">
      <c r="A37" t="s" s="87">
        <v>50</v>
      </c>
      <c r="B37" t="s" s="178">
        <v>100</v>
      </c>
      <c r="C37" t="n" s="179">
        <v>1022176.0</v>
      </c>
      <c r="D37" t="n" s="88">
        <v>602487.0</v>
      </c>
      <c r="E37" s="3"/>
    </row>
    <row r="38" ht="46.5" customHeight="true">
      <c r="A38" t="s" s="180">
        <v>101</v>
      </c>
      <c r="B38" t="s" s="89">
        <v>51</v>
      </c>
      <c r="C38" s="90" t="n">
        <f>C36-C37</f>
        <v>1.9411251E7</v>
      </c>
      <c r="D38" s="181" t="n">
        <f>D36-D37</f>
        <v>1.6972663E7</v>
      </c>
      <c r="E38" s="3"/>
    </row>
    <row r="39" ht="15.75" customHeight="true">
      <c r="A39" t="s" s="91">
        <v>52</v>
      </c>
      <c r="B39" t="s" s="182">
        <v>102</v>
      </c>
      <c r="C39" t="n" s="183">
        <v>-2217574.0</v>
      </c>
      <c r="D39" t="n" s="92">
        <v>1007972.0</v>
      </c>
      <c r="E39" s="3"/>
    </row>
    <row r="40" ht="30.75" customHeight="true">
      <c r="A40" t="s" s="184">
        <v>103</v>
      </c>
      <c r="B40" t="s" s="93">
        <v>53</v>
      </c>
      <c r="C40" t="n" s="185">
        <v>23218.0</v>
      </c>
      <c r="D40" t="n" s="94">
        <v>-259534.0</v>
      </c>
      <c r="E40" s="3"/>
    </row>
    <row r="41" ht="46.5" customHeight="true">
      <c r="A41" t="s" s="186">
        <v>104</v>
      </c>
      <c r="B41" t="s" s="95">
        <v>54</v>
      </c>
      <c r="C41" s="96" t="n">
        <f>C39+C40</f>
        <v>-2194356.0</v>
      </c>
      <c r="D41" s="187" t="n">
        <f>D39+D40</f>
        <v>748438.0</v>
      </c>
      <c r="E41" s="3"/>
    </row>
    <row r="42" ht="46.5" customHeight="true">
      <c r="A42" t="s" s="97">
        <v>55</v>
      </c>
      <c r="B42" t="s" s="188">
        <v>105</v>
      </c>
      <c r="C42" s="189" t="n">
        <f>C35-C38+C41</f>
        <v>1.0696196E7</v>
      </c>
      <c r="D42" s="98" t="n">
        <f>D35-D38+D41</f>
        <v>8166666.0</v>
      </c>
      <c r="E42" s="3"/>
    </row>
    <row r="43" ht="30.75" customHeight="true">
      <c r="A43" t="s" s="190">
        <v>106</v>
      </c>
      <c r="B43" t="s" s="99">
        <v>56</v>
      </c>
      <c r="C43" t="n" s="191">
        <v>0.0</v>
      </c>
      <c r="D43" t="n" s="100">
        <v>0.0</v>
      </c>
      <c r="E43" s="3"/>
    </row>
    <row r="44" ht="30.75" customHeight="true">
      <c r="A44" t="s" s="192">
        <v>107</v>
      </c>
      <c r="B44" t="s" s="101">
        <v>57</v>
      </c>
      <c r="C44" t="n" s="193">
        <v>0.0</v>
      </c>
      <c r="D44" t="n" s="194">
        <v>0.0</v>
      </c>
      <c r="E44" s="3"/>
    </row>
    <row r="45" ht="155.25" customHeight="true">
      <c r="A45" t="s" s="363">
        <v>189</v>
      </c>
      <c r="B45" t="s" s="195">
        <v>108</v>
      </c>
      <c r="C45" t="n" s="196">
        <v>0.0</v>
      </c>
      <c r="D45" t="n" s="102">
        <v>0.0</v>
      </c>
      <c r="E45" s="3"/>
    </row>
    <row r="46" ht="30.75" customHeight="true">
      <c r="A46" t="s" s="197">
        <v>109</v>
      </c>
      <c r="B46" t="s" s="103">
        <v>58</v>
      </c>
      <c r="C46" t="n" s="198">
        <v>162595.0</v>
      </c>
      <c r="D46" t="n" s="104">
        <v>242299.0</v>
      </c>
      <c r="E46" s="3"/>
    </row>
    <row r="47" ht="30.75" customHeight="true">
      <c r="A47" t="s" s="199">
        <v>110</v>
      </c>
      <c r="B47" t="s" s="105">
        <v>59</v>
      </c>
      <c r="C47" t="n" s="106">
        <v>0.0</v>
      </c>
      <c r="D47" t="n" s="200">
        <v>0.0</v>
      </c>
      <c r="E47" s="3"/>
    </row>
    <row r="48" ht="15.75" customHeight="true">
      <c r="A48" t="s" s="201">
        <v>111</v>
      </c>
      <c r="B48" t="s" s="107">
        <v>60</v>
      </c>
      <c r="C48" t="n" s="202">
        <v>1.076483E7</v>
      </c>
      <c r="D48" t="n" s="108">
        <v>8582442.0</v>
      </c>
      <c r="E48" s="3"/>
    </row>
    <row r="49" ht="46.5" customHeight="true">
      <c r="A49" t="s" s="203">
        <v>112</v>
      </c>
      <c r="B49" t="s" s="109">
        <v>61</v>
      </c>
      <c r="C49" t="n" s="110">
        <v>521304.0</v>
      </c>
      <c r="D49" t="n" s="204">
        <v>336994.0</v>
      </c>
      <c r="E49" s="3"/>
    </row>
    <row r="50" ht="30.75" customHeight="true">
      <c r="A50" t="s" s="205">
        <v>113</v>
      </c>
      <c r="B50" t="s" s="111">
        <v>62</v>
      </c>
      <c r="C50" t="n" s="112">
        <v>409852.0</v>
      </c>
      <c r="D50" t="n" s="206">
        <v>282747.0</v>
      </c>
      <c r="E50" s="3"/>
    </row>
    <row r="51" ht="30.75" customHeight="true">
      <c r="A51" t="s" s="113">
        <v>63</v>
      </c>
      <c r="B51" t="s" s="207">
        <v>114</v>
      </c>
      <c r="C51" t="n" s="208">
        <v>1460561.0</v>
      </c>
      <c r="D51" t="n" s="114">
        <v>1547135.0</v>
      </c>
      <c r="E51" s="3"/>
    </row>
    <row r="52" ht="30.75" customHeight="true">
      <c r="A52" t="s" s="209">
        <v>115</v>
      </c>
      <c r="B52" t="s" s="115">
        <v>64</v>
      </c>
      <c r="C52" t="n" s="116">
        <v>898328.0</v>
      </c>
      <c r="D52" t="n" s="117">
        <v>1015502.0</v>
      </c>
      <c r="E52" s="3"/>
    </row>
    <row r="53" ht="45.75" customHeight="true">
      <c r="A53" t="s" s="118">
        <v>65</v>
      </c>
      <c r="B53" t="s" s="119">
        <v>66</v>
      </c>
      <c r="C53" s="365" t="n">
        <f>C42+C43+(C44-C45)-C46-C47-C48+C50+C51-C52</f>
        <v>740856.0</v>
      </c>
      <c r="D53" s="275" t="n">
        <f>D42+D43+(D44-D45)-D46-D47-D48+D50+D51-D52</f>
        <v>156305.0</v>
      </c>
      <c r="E53" s="3"/>
    </row>
    <row r="54" ht="15.75" customHeight="true">
      <c r="A54" t="s" s="120">
        <v>67</v>
      </c>
      <c r="B54" t="s" s="276">
        <v>147</v>
      </c>
      <c r="C54" t="n" s="121">
        <v>1.2567346E7</v>
      </c>
      <c r="D54" t="n" s="277">
        <v>2800635.0</v>
      </c>
      <c r="E54" s="3"/>
    </row>
    <row r="55" ht="15.75" customHeight="true">
      <c r="A55" t="s" s="278">
        <v>136</v>
      </c>
      <c r="B55" t="s" s="122">
        <v>68</v>
      </c>
      <c r="C55" t="n" s="123">
        <v>1.3222673E7</v>
      </c>
      <c r="D55" t="n" s="279">
        <v>3324400.0</v>
      </c>
      <c r="E55" s="3"/>
    </row>
    <row r="56" ht="45.75" customHeight="true">
      <c r="A56" t="s" s="280">
        <v>148</v>
      </c>
      <c r="B56" t="s" s="124">
        <v>69</v>
      </c>
      <c r="C56" s="125" t="n">
        <f>C53+C54-C55</f>
        <v>85529.0</v>
      </c>
      <c r="D56" s="281" t="n">
        <f>D53+D54-D55</f>
        <v>-367460.0</v>
      </c>
      <c r="E56" s="3"/>
    </row>
    <row r="57" ht="15.75" customHeight="true">
      <c r="A57" t="s" s="126">
        <v>70</v>
      </c>
      <c r="B57" t="s" s="282">
        <v>149</v>
      </c>
      <c r="C57" s="127" t="n">
        <f>C58+C59+C60+C61</f>
        <v>965779.0</v>
      </c>
      <c r="D57" s="283" t="n">
        <f>D58+D59+D60+D61</f>
        <v>2856441.0</v>
      </c>
      <c r="E57" s="3"/>
    </row>
    <row r="58" ht="46.5" customHeight="true">
      <c r="A58" t="s" s="128">
        <v>71</v>
      </c>
      <c r="B58" t="s" s="284">
        <v>150</v>
      </c>
      <c r="C58" t="n" s="285">
        <v>19243.0</v>
      </c>
      <c r="D58" t="n" s="129">
        <v>0.0</v>
      </c>
      <c r="E58" s="3"/>
    </row>
    <row r="59" ht="30.75" customHeight="true">
      <c r="A59" t="s" s="286">
        <v>151</v>
      </c>
      <c r="B59" t="s" s="130">
        <v>72</v>
      </c>
      <c r="C59" t="n" s="287">
        <v>0.0</v>
      </c>
      <c r="D59" t="n" s="131">
        <v>0.0</v>
      </c>
      <c r="E59" s="3"/>
    </row>
    <row r="60" ht="15.75" customHeight="true">
      <c r="A60" t="s" s="288">
        <v>152</v>
      </c>
      <c r="B60" t="s" s="132">
        <v>73</v>
      </c>
      <c r="C60" t="n" s="289">
        <v>946536.0</v>
      </c>
      <c r="D60" t="n" s="290">
        <v>936245.0</v>
      </c>
      <c r="E60" s="3"/>
    </row>
    <row r="61" ht="15.75" customHeight="true">
      <c r="A61" t="s" s="133">
        <v>74</v>
      </c>
      <c r="B61" t="s" s="291">
        <v>153</v>
      </c>
      <c r="C61" t="n" s="292">
        <v>0.0</v>
      </c>
      <c r="D61" t="n" s="134">
        <v>1920196.0</v>
      </c>
      <c r="E61" s="3"/>
    </row>
    <row r="62" ht="15.75" customHeight="true">
      <c r="A62" t="s" s="293">
        <v>154</v>
      </c>
      <c r="B62" t="s" s="355">
        <v>185</v>
      </c>
      <c r="C62" s="294" t="n">
        <f>C63+C64</f>
        <v>2689.0</v>
      </c>
      <c r="D62" s="295" t="n">
        <f>D63+D64</f>
        <v>1925592.0</v>
      </c>
      <c r="E62" s="3"/>
    </row>
    <row r="63" ht="46.5" customHeight="true">
      <c r="A63" t="s" s="135">
        <v>75</v>
      </c>
      <c r="B63" t="s" s="296">
        <v>155</v>
      </c>
      <c r="C63" t="n" s="136">
        <v>2197.0</v>
      </c>
      <c r="D63" t="n" s="297">
        <v>382.0</v>
      </c>
      <c r="E63" s="3"/>
    </row>
    <row r="64" ht="15.75" customHeight="true">
      <c r="A64" t="s" s="298">
        <v>156</v>
      </c>
      <c r="B64" t="s" s="137">
        <v>76</v>
      </c>
      <c r="C64" t="n" s="299">
        <v>492.0</v>
      </c>
      <c r="D64" t="n" s="138">
        <v>1925210.0</v>
      </c>
      <c r="E64" s="3"/>
    </row>
    <row r="65" ht="15.75" customHeight="true">
      <c r="A65" t="s" s="300">
        <v>157</v>
      </c>
      <c r="B65" t="s" s="356">
        <v>186</v>
      </c>
      <c r="C65" s="301" t="n">
        <f>C66+C67</f>
        <v>2.2732873E7</v>
      </c>
      <c r="D65" s="139" t="n">
        <f>D66+D67</f>
        <v>3276768.0</v>
      </c>
      <c r="E65" s="3"/>
    </row>
    <row r="66" ht="30.75" customHeight="true">
      <c r="A66" t="s" s="302">
        <v>158</v>
      </c>
      <c r="B66" t="s" s="140">
        <v>77</v>
      </c>
      <c r="C66" t="n" s="141">
        <v>2.2732873E7</v>
      </c>
      <c r="D66" t="n" s="303">
        <v>3276768.0</v>
      </c>
      <c r="E66" s="3"/>
    </row>
    <row r="67" ht="15.75" customHeight="true">
      <c r="A67" t="s" s="142">
        <v>78</v>
      </c>
      <c r="B67" t="s" s="304">
        <v>159</v>
      </c>
      <c r="C67" t="n" s="305">
        <v>0.0</v>
      </c>
      <c r="D67" t="n" s="357">
        <v>0.0</v>
      </c>
      <c r="E67" s="3"/>
    </row>
    <row r="68" ht="15.75" customHeight="true">
      <c r="A68" t="s" s="306">
        <v>160</v>
      </c>
      <c r="B68" t="s" s="143">
        <v>79</v>
      </c>
      <c r="C68" s="307" t="n">
        <f>C69+C70+C71</f>
        <v>2.1629667E7</v>
      </c>
      <c r="D68" s="144" t="n">
        <f>D69+D70+D71</f>
        <v>3698434.0</v>
      </c>
      <c r="E68" s="3"/>
    </row>
    <row r="69" ht="30.75" customHeight="true">
      <c r="A69" t="s" s="308">
        <v>161</v>
      </c>
      <c r="B69" t="s" s="145">
        <v>80</v>
      </c>
      <c r="C69" t="n" s="309">
        <v>82922.0</v>
      </c>
      <c r="D69" t="n" s="358">
        <v>153720.0</v>
      </c>
      <c r="E69" s="3"/>
    </row>
    <row r="70" ht="15.75" customHeight="true">
      <c r="A70" t="s" s="310">
        <v>162</v>
      </c>
      <c r="B70" t="s" s="146">
        <v>81</v>
      </c>
      <c r="C70" t="n" s="311">
        <v>2.1546745E7</v>
      </c>
      <c r="D70" t="n" s="147">
        <v>3544714.0</v>
      </c>
      <c r="E70" s="3"/>
    </row>
    <row r="71" ht="15.75" customHeight="true">
      <c r="A71" t="s" s="148">
        <v>82</v>
      </c>
      <c r="B71" t="s" s="149">
        <v>83</v>
      </c>
      <c r="C71" t="n" s="150">
        <v>0.0</v>
      </c>
      <c r="D71" t="n" s="151">
        <v>0.0</v>
      </c>
      <c r="E71" s="3"/>
    </row>
    <row r="72" ht="30.75" customHeight="true">
      <c r="A72" t="s" s="152">
        <v>84</v>
      </c>
      <c r="B72" t="s" s="312">
        <v>163</v>
      </c>
      <c r="C72" s="153" t="n">
        <f>C57-C62+C65-C68</f>
        <v>2066296.0</v>
      </c>
      <c r="D72" s="313" t="n">
        <f>D57-D62+D65-D68</f>
        <v>509183.0</v>
      </c>
      <c r="E72" s="3"/>
    </row>
    <row r="73" ht="139.5" customHeight="true">
      <c r="A73" t="s" s="154">
        <v>85</v>
      </c>
      <c r="B73" t="s" s="314">
        <v>164</v>
      </c>
      <c r="C73" t="n" s="315">
        <v>0.0</v>
      </c>
      <c r="D73" t="n" s="155">
        <v>0.0</v>
      </c>
      <c r="E73" s="3"/>
    </row>
    <row r="74" ht="30.75" customHeight="true">
      <c r="A74" t="s" s="316">
        <v>165</v>
      </c>
      <c r="B74" t="s" s="156">
        <v>86</v>
      </c>
      <c r="C74" s="317" t="n">
        <f>C25+C56+C72-C73+C13</f>
        <v>2151825.0</v>
      </c>
      <c r="D74" s="157" t="n">
        <f>D25+D56+D72-D73+D13</f>
        <v>141723.0</v>
      </c>
      <c r="E74" s="3"/>
    </row>
    <row r="75" ht="15.75" customHeight="true">
      <c r="A75" t="s" s="318">
        <v>166</v>
      </c>
      <c r="B75" t="s" s="158">
        <v>87</v>
      </c>
      <c r="C75" t="n" s="319">
        <v>603940.0</v>
      </c>
      <c r="D75" t="n" s="159">
        <v>153511.0</v>
      </c>
      <c r="E75" s="3"/>
    </row>
    <row r="76" ht="15.75" customHeight="true">
      <c r="A76" t="s" s="320">
        <v>167</v>
      </c>
      <c r="B76" t="s" s="160">
        <v>88</v>
      </c>
      <c r="C76" t="n" s="321">
        <v>0.0</v>
      </c>
      <c r="D76" t="n" s="322">
        <v>0.0</v>
      </c>
      <c r="E76" s="3"/>
    </row>
    <row r="77" ht="15.75" customHeight="true">
      <c r="A77" t="s" s="161">
        <v>89</v>
      </c>
      <c r="B77" t="s" s="323">
        <v>168</v>
      </c>
      <c r="C77" t="n" s="324">
        <v>31483.0</v>
      </c>
      <c r="D77" t="n" s="162">
        <v>146228.0</v>
      </c>
      <c r="E77" s="3"/>
    </row>
    <row r="78" ht="15.75" customHeight="true">
      <c r="A78" t="s" s="325">
        <v>169</v>
      </c>
      <c r="B78" t="s" s="163">
        <v>90</v>
      </c>
      <c r="C78" t="n" s="326">
        <v>0.0</v>
      </c>
      <c r="D78" t="n" s="164">
        <v>0.0</v>
      </c>
      <c r="E78" s="3"/>
    </row>
    <row r="79" ht="15.75" customHeight="true">
      <c r="A79" t="s" s="327">
        <v>170</v>
      </c>
      <c r="B79" t="s" s="165">
        <v>91</v>
      </c>
      <c r="C79" t="n" s="328">
        <v>0.0</v>
      </c>
      <c r="D79" t="n" s="166">
        <v>0.0</v>
      </c>
      <c r="E79" s="3"/>
    </row>
    <row r="80" ht="30.0" customHeight="true">
      <c r="A80" t="s" s="329">
        <v>171</v>
      </c>
      <c r="B80" t="s" s="167">
        <v>92</v>
      </c>
      <c r="C80" s="330" t="n">
        <f>C74-C75+C76+C77-C78-C79</f>
        <v>1579368.0</v>
      </c>
      <c r="D80" s="366" t="n">
        <f>D74-D75+D76+D77-D78-D79</f>
        <v>134440.0</v>
      </c>
      <c r="E80" s="3"/>
    </row>
    <row r="81" ht="30.75" customHeight="true">
      <c r="A81" t="s" s="331">
        <v>172</v>
      </c>
      <c r="B81" t="s" s="168">
        <v>93</v>
      </c>
      <c r="C81" t="n" s="359">
        <v>424125.0</v>
      </c>
      <c r="D81" t="n" s="332">
        <v>1436356.0</v>
      </c>
      <c r="E81" s="3"/>
    </row>
    <row r="82" ht="30.75" customHeight="true">
      <c r="A82" t="s" s="169">
        <v>94</v>
      </c>
      <c r="B82" t="s" s="333">
        <v>173</v>
      </c>
      <c r="C82" t="n" s="334">
        <v>0.0</v>
      </c>
      <c r="D82" t="n" s="170">
        <v>0.0</v>
      </c>
      <c r="E82" s="3"/>
    </row>
    <row r="83" ht="15.75" customHeight="true">
      <c r="A83" t="s" s="335">
        <v>174</v>
      </c>
      <c r="B83" t="s" s="171">
        <v>95</v>
      </c>
      <c r="C83" s="336" t="n">
        <f>C80+C81+C82</f>
        <v>2003493.0</v>
      </c>
      <c r="D83" s="172" t="n">
        <f>D80+D81+D82</f>
        <v>1570796.0</v>
      </c>
      <c r="E83" s="3"/>
    </row>
    <row r="84" ht="15.75" customHeight="true">
      <c r="A84" t="s" s="337">
        <v>175</v>
      </c>
      <c r="B84" t="s" s="360">
        <v>187</v>
      </c>
      <c r="C84" t="n" s="338">
        <v>81.0</v>
      </c>
      <c r="D84" t="n" s="339">
        <v>7.0</v>
      </c>
      <c r="E84" s="3"/>
    </row>
    <row r="85" ht="15.75" customHeight="true">
      <c r="A85" t="s" s="173">
        <v>96</v>
      </c>
      <c r="B85" t="s" s="340">
        <v>176</v>
      </c>
      <c r="C85" t="n" s="341">
        <v>0.0</v>
      </c>
      <c r="D85" t="n" s="174">
        <v>0.0</v>
      </c>
      <c r="E85" s="3"/>
    </row>
    <row r="86" ht="15.75" customHeight="true">
      <c r="A86" s="1"/>
      <c r="B86" s="1"/>
      <c r="C86" s="1"/>
      <c r="D86" s="1"/>
    </row>
    <row r="87" ht="14.25" customHeight="true"/>
    <row r="88" ht="15.75" customHeight="true">
      <c r="A88" t="s" s="342">
        <v>177</v>
      </c>
      <c r="C88" t="s" s="175">
        <v>97</v>
      </c>
      <c r="D88" s="367"/>
    </row>
    <row r="89" ht="15.75" customHeight="true">
      <c r="A89" t="s" s="343">
        <v>178</v>
      </c>
      <c r="C89" t="s" s="344">
        <v>99</v>
      </c>
      <c r="D89" s="1"/>
    </row>
    <row r="90" ht="15.75" customHeight="true">
      <c r="A90" t="s" s="176">
        <v>98</v>
      </c>
    </row>
    <row r="91" ht="15.75" customHeight="true">
      <c r="A91" t="s" s="345">
        <v>179</v>
      </c>
      <c r="C91" t="s" s="361">
        <v>188</v>
      </c>
      <c r="D91" s="367"/>
    </row>
    <row r="92" ht="15.75" customHeight="true">
      <c r="A92" t="s" s="346">
        <v>178</v>
      </c>
      <c r="C92" t="s" s="177">
        <v>99</v>
      </c>
      <c r="D92" s="1"/>
    </row>
    <row r="93" ht="14.25" customHeight="true"/>
    <row r="94" ht="15.75" customHeight="true">
      <c r="A94" t="s" s="347">
        <v>180</v>
      </c>
    </row>
  </sheetData>
  <sheetProtection formatColumns="false" formatRows="false" password="8EB5" sheet="true" scenarios="true" objects="true"/>
  <mergeCells count="6">
    <mergeCell ref="C88:D88"/>
    <mergeCell ref="C92:D92"/>
    <mergeCell ref="A3:D3"/>
    <mergeCell ref="A26:D26"/>
    <mergeCell ref="C89:D89"/>
    <mergeCell ref="C91:D91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2024-04-18T11:34:29Z</dcterms:created>
  <dc:creator>Apache POI</dc:creator>
</cp:coreProperties>
</file>